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1" i="1"/>
  <c r="F31"/>
  <c r="E31"/>
  <c r="D31"/>
  <c r="C31"/>
  <c r="B31"/>
  <c r="I30"/>
  <c r="H30"/>
  <c r="J30" s="1"/>
  <c r="I29"/>
  <c r="H29"/>
  <c r="J29" s="1"/>
  <c r="I28"/>
  <c r="H28"/>
  <c r="J28" s="1"/>
  <c r="I27"/>
  <c r="H27"/>
  <c r="J27" s="1"/>
  <c r="I26"/>
  <c r="H26"/>
  <c r="J26" s="1"/>
  <c r="I25"/>
  <c r="H25"/>
  <c r="J25" s="1"/>
  <c r="I24"/>
  <c r="H24"/>
  <c r="J24" s="1"/>
  <c r="J23"/>
  <c r="I23"/>
  <c r="I22"/>
  <c r="H22"/>
  <c r="J22" s="1"/>
  <c r="I21"/>
  <c r="J21" s="1"/>
  <c r="I20"/>
  <c r="H20"/>
  <c r="J20" s="1"/>
  <c r="I19"/>
  <c r="H19"/>
  <c r="J19" s="1"/>
  <c r="I18"/>
  <c r="I31" s="1"/>
  <c r="H18"/>
  <c r="J18" s="1"/>
  <c r="J17"/>
  <c r="H17"/>
  <c r="J16"/>
  <c r="H16"/>
  <c r="J15"/>
  <c r="H15"/>
  <c r="J14"/>
  <c r="H14"/>
  <c r="J13"/>
  <c r="H13"/>
  <c r="J12"/>
  <c r="H12"/>
  <c r="H11"/>
  <c r="H10"/>
  <c r="J9"/>
  <c r="H9"/>
  <c r="H8"/>
  <c r="H7"/>
  <c r="H6"/>
  <c r="H5"/>
  <c r="J5" s="1"/>
  <c r="H4"/>
  <c r="J3"/>
  <c r="H3"/>
  <c r="J31" l="1"/>
  <c r="H31"/>
</calcChain>
</file>

<file path=xl/sharedStrings.xml><?xml version="1.0" encoding="utf-8"?>
<sst xmlns="http://schemas.openxmlformats.org/spreadsheetml/2006/main" count="43" uniqueCount="41">
  <si>
    <t>填表人：乐敏</t>
    <phoneticPr fontId="3" type="noConversion"/>
  </si>
  <si>
    <t>2020年秋学期中小学资助资助情况汇总表</t>
    <phoneticPr fontId="3" type="noConversion"/>
  </si>
  <si>
    <t>学校名称</t>
    <phoneticPr fontId="3" type="noConversion"/>
  </si>
  <si>
    <t>小学资助人数</t>
    <phoneticPr fontId="3" type="noConversion"/>
  </si>
  <si>
    <t>其中：建档</t>
    <phoneticPr fontId="3" type="noConversion"/>
  </si>
  <si>
    <t>其中：低保</t>
    <phoneticPr fontId="3" type="noConversion"/>
  </si>
  <si>
    <t>初中资助人数</t>
    <phoneticPr fontId="3" type="noConversion"/>
  </si>
  <si>
    <t>小学资助金额</t>
    <phoneticPr fontId="3" type="noConversion"/>
  </si>
  <si>
    <t>初中资助金额</t>
    <phoneticPr fontId="3" type="noConversion"/>
  </si>
  <si>
    <t>各校合计(元）</t>
    <phoneticPr fontId="3" type="noConversion"/>
  </si>
  <si>
    <t>实小东</t>
    <phoneticPr fontId="3" type="noConversion"/>
  </si>
  <si>
    <t>实小西</t>
    <phoneticPr fontId="3" type="noConversion"/>
  </si>
  <si>
    <t>城东鼓楼</t>
    <phoneticPr fontId="3" type="noConversion"/>
  </si>
  <si>
    <t>城东迎春</t>
    <phoneticPr fontId="3" type="noConversion"/>
  </si>
  <si>
    <t>城东经东</t>
    <phoneticPr fontId="3" type="noConversion"/>
  </si>
  <si>
    <t>城东春晖</t>
    <phoneticPr fontId="3" type="noConversion"/>
  </si>
  <si>
    <t>大浦本部</t>
    <phoneticPr fontId="3" type="noConversion"/>
  </si>
  <si>
    <t>大浦西</t>
    <phoneticPr fontId="3" type="noConversion"/>
  </si>
  <si>
    <t>大浦碧桂园</t>
    <phoneticPr fontId="3" type="noConversion"/>
  </si>
  <si>
    <t>扬桥</t>
    <phoneticPr fontId="3" type="noConversion"/>
  </si>
  <si>
    <t>海光</t>
    <phoneticPr fontId="3" type="noConversion"/>
  </si>
  <si>
    <t>朱庄</t>
    <phoneticPr fontId="3" type="noConversion"/>
  </si>
  <si>
    <t>苏陈小学</t>
    <phoneticPr fontId="3" type="noConversion"/>
  </si>
  <si>
    <t>大冯小学</t>
    <phoneticPr fontId="3" type="noConversion"/>
  </si>
  <si>
    <t>里华小学</t>
    <phoneticPr fontId="3" type="noConversion"/>
  </si>
  <si>
    <t>二附</t>
    <phoneticPr fontId="3" type="noConversion"/>
  </si>
  <si>
    <t>沈毅</t>
    <phoneticPr fontId="3" type="noConversion"/>
  </si>
  <si>
    <t>海军</t>
    <phoneticPr fontId="3" type="noConversion"/>
  </si>
  <si>
    <t>苏陈中学</t>
    <phoneticPr fontId="3" type="noConversion"/>
  </si>
  <si>
    <t>大冯初中</t>
    <phoneticPr fontId="3" type="noConversion"/>
  </si>
  <si>
    <t>里华初中</t>
    <phoneticPr fontId="3" type="noConversion"/>
  </si>
  <si>
    <t>智堡</t>
    <phoneticPr fontId="3" type="noConversion"/>
  </si>
  <si>
    <t>海陵</t>
    <phoneticPr fontId="3" type="noConversion"/>
  </si>
  <si>
    <t>九龙</t>
    <phoneticPr fontId="3" type="noConversion"/>
  </si>
  <si>
    <t>渔行</t>
    <phoneticPr fontId="3" type="noConversion"/>
  </si>
  <si>
    <t>罡杨实校</t>
    <phoneticPr fontId="3" type="noConversion"/>
  </si>
  <si>
    <t>民兴</t>
    <phoneticPr fontId="3" type="noConversion"/>
  </si>
  <si>
    <t>港口学校</t>
    <phoneticPr fontId="3" type="noConversion"/>
  </si>
  <si>
    <t>合计</t>
    <phoneticPr fontId="3" type="noConversion"/>
  </si>
  <si>
    <t>备注：</t>
    <phoneticPr fontId="3" type="noConversion"/>
  </si>
  <si>
    <t>1、苏陈中学低保中有1孤儿；民兴初中部低保中有3个孤儿；九龙小学部、初中部低保中各有1个孤儿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</si>
</sst>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3" workbookViewId="0">
      <selection activeCell="N23" sqref="N23"/>
    </sheetView>
  </sheetViews>
  <sheetFormatPr defaultRowHeight="13.5"/>
  <cols>
    <col min="1" max="1" width="10.625" customWidth="1"/>
    <col min="2" max="2" width="7.25" style="12" customWidth="1"/>
    <col min="3" max="3" width="5.75" style="12" customWidth="1"/>
    <col min="4" max="4" width="6.125" style="12" customWidth="1"/>
    <col min="5" max="5" width="7.375" style="12" customWidth="1"/>
    <col min="6" max="6" width="5.75" style="12" customWidth="1"/>
    <col min="7" max="7" width="6.5" style="12" customWidth="1"/>
    <col min="8" max="8" width="9.75" customWidth="1"/>
    <col min="16" max="16" width="13.5" customWidth="1"/>
    <col min="257" max="257" width="10.625" customWidth="1"/>
    <col min="258" max="258" width="7.25" customWidth="1"/>
    <col min="259" max="259" width="5.75" customWidth="1"/>
    <col min="260" max="260" width="6.125" customWidth="1"/>
    <col min="261" max="261" width="7.375" customWidth="1"/>
    <col min="262" max="262" width="5.75" customWidth="1"/>
    <col min="263" max="263" width="6.5" customWidth="1"/>
    <col min="264" max="264" width="9.75" customWidth="1"/>
    <col min="272" max="272" width="13.5" customWidth="1"/>
    <col min="513" max="513" width="10.625" customWidth="1"/>
    <col min="514" max="514" width="7.25" customWidth="1"/>
    <col min="515" max="515" width="5.75" customWidth="1"/>
    <col min="516" max="516" width="6.125" customWidth="1"/>
    <col min="517" max="517" width="7.375" customWidth="1"/>
    <col min="518" max="518" width="5.75" customWidth="1"/>
    <col min="519" max="519" width="6.5" customWidth="1"/>
    <col min="520" max="520" width="9.75" customWidth="1"/>
    <col min="528" max="528" width="13.5" customWidth="1"/>
    <col min="769" max="769" width="10.625" customWidth="1"/>
    <col min="770" max="770" width="7.25" customWidth="1"/>
    <col min="771" max="771" width="5.75" customWidth="1"/>
    <col min="772" max="772" width="6.125" customWidth="1"/>
    <col min="773" max="773" width="7.375" customWidth="1"/>
    <col min="774" max="774" width="5.75" customWidth="1"/>
    <col min="775" max="775" width="6.5" customWidth="1"/>
    <col min="776" max="776" width="9.75" customWidth="1"/>
    <col min="784" max="784" width="13.5" customWidth="1"/>
    <col min="1025" max="1025" width="10.625" customWidth="1"/>
    <col min="1026" max="1026" width="7.25" customWidth="1"/>
    <col min="1027" max="1027" width="5.75" customWidth="1"/>
    <col min="1028" max="1028" width="6.125" customWidth="1"/>
    <col min="1029" max="1029" width="7.375" customWidth="1"/>
    <col min="1030" max="1030" width="5.75" customWidth="1"/>
    <col min="1031" max="1031" width="6.5" customWidth="1"/>
    <col min="1032" max="1032" width="9.75" customWidth="1"/>
    <col min="1040" max="1040" width="13.5" customWidth="1"/>
    <col min="1281" max="1281" width="10.625" customWidth="1"/>
    <col min="1282" max="1282" width="7.25" customWidth="1"/>
    <col min="1283" max="1283" width="5.75" customWidth="1"/>
    <col min="1284" max="1284" width="6.125" customWidth="1"/>
    <col min="1285" max="1285" width="7.375" customWidth="1"/>
    <col min="1286" max="1286" width="5.75" customWidth="1"/>
    <col min="1287" max="1287" width="6.5" customWidth="1"/>
    <col min="1288" max="1288" width="9.75" customWidth="1"/>
    <col min="1296" max="1296" width="13.5" customWidth="1"/>
    <col min="1537" max="1537" width="10.625" customWidth="1"/>
    <col min="1538" max="1538" width="7.25" customWidth="1"/>
    <col min="1539" max="1539" width="5.75" customWidth="1"/>
    <col min="1540" max="1540" width="6.125" customWidth="1"/>
    <col min="1541" max="1541" width="7.375" customWidth="1"/>
    <col min="1542" max="1542" width="5.75" customWidth="1"/>
    <col min="1543" max="1543" width="6.5" customWidth="1"/>
    <col min="1544" max="1544" width="9.75" customWidth="1"/>
    <col min="1552" max="1552" width="13.5" customWidth="1"/>
    <col min="1793" max="1793" width="10.625" customWidth="1"/>
    <col min="1794" max="1794" width="7.25" customWidth="1"/>
    <col min="1795" max="1795" width="5.75" customWidth="1"/>
    <col min="1796" max="1796" width="6.125" customWidth="1"/>
    <col min="1797" max="1797" width="7.375" customWidth="1"/>
    <col min="1798" max="1798" width="5.75" customWidth="1"/>
    <col min="1799" max="1799" width="6.5" customWidth="1"/>
    <col min="1800" max="1800" width="9.75" customWidth="1"/>
    <col min="1808" max="1808" width="13.5" customWidth="1"/>
    <col min="2049" max="2049" width="10.625" customWidth="1"/>
    <col min="2050" max="2050" width="7.25" customWidth="1"/>
    <col min="2051" max="2051" width="5.75" customWidth="1"/>
    <col min="2052" max="2052" width="6.125" customWidth="1"/>
    <col min="2053" max="2053" width="7.375" customWidth="1"/>
    <col min="2054" max="2054" width="5.75" customWidth="1"/>
    <col min="2055" max="2055" width="6.5" customWidth="1"/>
    <col min="2056" max="2056" width="9.75" customWidth="1"/>
    <col min="2064" max="2064" width="13.5" customWidth="1"/>
    <col min="2305" max="2305" width="10.625" customWidth="1"/>
    <col min="2306" max="2306" width="7.25" customWidth="1"/>
    <col min="2307" max="2307" width="5.75" customWidth="1"/>
    <col min="2308" max="2308" width="6.125" customWidth="1"/>
    <col min="2309" max="2309" width="7.375" customWidth="1"/>
    <col min="2310" max="2310" width="5.75" customWidth="1"/>
    <col min="2311" max="2311" width="6.5" customWidth="1"/>
    <col min="2312" max="2312" width="9.75" customWidth="1"/>
    <col min="2320" max="2320" width="13.5" customWidth="1"/>
    <col min="2561" max="2561" width="10.625" customWidth="1"/>
    <col min="2562" max="2562" width="7.25" customWidth="1"/>
    <col min="2563" max="2563" width="5.75" customWidth="1"/>
    <col min="2564" max="2564" width="6.125" customWidth="1"/>
    <col min="2565" max="2565" width="7.375" customWidth="1"/>
    <col min="2566" max="2566" width="5.75" customWidth="1"/>
    <col min="2567" max="2567" width="6.5" customWidth="1"/>
    <col min="2568" max="2568" width="9.75" customWidth="1"/>
    <col min="2576" max="2576" width="13.5" customWidth="1"/>
    <col min="2817" max="2817" width="10.625" customWidth="1"/>
    <col min="2818" max="2818" width="7.25" customWidth="1"/>
    <col min="2819" max="2819" width="5.75" customWidth="1"/>
    <col min="2820" max="2820" width="6.125" customWidth="1"/>
    <col min="2821" max="2821" width="7.375" customWidth="1"/>
    <col min="2822" max="2822" width="5.75" customWidth="1"/>
    <col min="2823" max="2823" width="6.5" customWidth="1"/>
    <col min="2824" max="2824" width="9.75" customWidth="1"/>
    <col min="2832" max="2832" width="13.5" customWidth="1"/>
    <col min="3073" max="3073" width="10.625" customWidth="1"/>
    <col min="3074" max="3074" width="7.25" customWidth="1"/>
    <col min="3075" max="3075" width="5.75" customWidth="1"/>
    <col min="3076" max="3076" width="6.125" customWidth="1"/>
    <col min="3077" max="3077" width="7.375" customWidth="1"/>
    <col min="3078" max="3078" width="5.75" customWidth="1"/>
    <col min="3079" max="3079" width="6.5" customWidth="1"/>
    <col min="3080" max="3080" width="9.75" customWidth="1"/>
    <col min="3088" max="3088" width="13.5" customWidth="1"/>
    <col min="3329" max="3329" width="10.625" customWidth="1"/>
    <col min="3330" max="3330" width="7.25" customWidth="1"/>
    <col min="3331" max="3331" width="5.75" customWidth="1"/>
    <col min="3332" max="3332" width="6.125" customWidth="1"/>
    <col min="3333" max="3333" width="7.375" customWidth="1"/>
    <col min="3334" max="3334" width="5.75" customWidth="1"/>
    <col min="3335" max="3335" width="6.5" customWidth="1"/>
    <col min="3336" max="3336" width="9.75" customWidth="1"/>
    <col min="3344" max="3344" width="13.5" customWidth="1"/>
    <col min="3585" max="3585" width="10.625" customWidth="1"/>
    <col min="3586" max="3586" width="7.25" customWidth="1"/>
    <col min="3587" max="3587" width="5.75" customWidth="1"/>
    <col min="3588" max="3588" width="6.125" customWidth="1"/>
    <col min="3589" max="3589" width="7.375" customWidth="1"/>
    <col min="3590" max="3590" width="5.75" customWidth="1"/>
    <col min="3591" max="3591" width="6.5" customWidth="1"/>
    <col min="3592" max="3592" width="9.75" customWidth="1"/>
    <col min="3600" max="3600" width="13.5" customWidth="1"/>
    <col min="3841" max="3841" width="10.625" customWidth="1"/>
    <col min="3842" max="3842" width="7.25" customWidth="1"/>
    <col min="3843" max="3843" width="5.75" customWidth="1"/>
    <col min="3844" max="3844" width="6.125" customWidth="1"/>
    <col min="3845" max="3845" width="7.375" customWidth="1"/>
    <col min="3846" max="3846" width="5.75" customWidth="1"/>
    <col min="3847" max="3847" width="6.5" customWidth="1"/>
    <col min="3848" max="3848" width="9.75" customWidth="1"/>
    <col min="3856" max="3856" width="13.5" customWidth="1"/>
    <col min="4097" max="4097" width="10.625" customWidth="1"/>
    <col min="4098" max="4098" width="7.25" customWidth="1"/>
    <col min="4099" max="4099" width="5.75" customWidth="1"/>
    <col min="4100" max="4100" width="6.125" customWidth="1"/>
    <col min="4101" max="4101" width="7.375" customWidth="1"/>
    <col min="4102" max="4102" width="5.75" customWidth="1"/>
    <col min="4103" max="4103" width="6.5" customWidth="1"/>
    <col min="4104" max="4104" width="9.75" customWidth="1"/>
    <col min="4112" max="4112" width="13.5" customWidth="1"/>
    <col min="4353" max="4353" width="10.625" customWidth="1"/>
    <col min="4354" max="4354" width="7.25" customWidth="1"/>
    <col min="4355" max="4355" width="5.75" customWidth="1"/>
    <col min="4356" max="4356" width="6.125" customWidth="1"/>
    <col min="4357" max="4357" width="7.375" customWidth="1"/>
    <col min="4358" max="4358" width="5.75" customWidth="1"/>
    <col min="4359" max="4359" width="6.5" customWidth="1"/>
    <col min="4360" max="4360" width="9.75" customWidth="1"/>
    <col min="4368" max="4368" width="13.5" customWidth="1"/>
    <col min="4609" max="4609" width="10.625" customWidth="1"/>
    <col min="4610" max="4610" width="7.25" customWidth="1"/>
    <col min="4611" max="4611" width="5.75" customWidth="1"/>
    <col min="4612" max="4612" width="6.125" customWidth="1"/>
    <col min="4613" max="4613" width="7.375" customWidth="1"/>
    <col min="4614" max="4614" width="5.75" customWidth="1"/>
    <col min="4615" max="4615" width="6.5" customWidth="1"/>
    <col min="4616" max="4616" width="9.75" customWidth="1"/>
    <col min="4624" max="4624" width="13.5" customWidth="1"/>
    <col min="4865" max="4865" width="10.625" customWidth="1"/>
    <col min="4866" max="4866" width="7.25" customWidth="1"/>
    <col min="4867" max="4867" width="5.75" customWidth="1"/>
    <col min="4868" max="4868" width="6.125" customWidth="1"/>
    <col min="4869" max="4869" width="7.375" customWidth="1"/>
    <col min="4870" max="4870" width="5.75" customWidth="1"/>
    <col min="4871" max="4871" width="6.5" customWidth="1"/>
    <col min="4872" max="4872" width="9.75" customWidth="1"/>
    <col min="4880" max="4880" width="13.5" customWidth="1"/>
    <col min="5121" max="5121" width="10.625" customWidth="1"/>
    <col min="5122" max="5122" width="7.25" customWidth="1"/>
    <col min="5123" max="5123" width="5.75" customWidth="1"/>
    <col min="5124" max="5124" width="6.125" customWidth="1"/>
    <col min="5125" max="5125" width="7.375" customWidth="1"/>
    <col min="5126" max="5126" width="5.75" customWidth="1"/>
    <col min="5127" max="5127" width="6.5" customWidth="1"/>
    <col min="5128" max="5128" width="9.75" customWidth="1"/>
    <col min="5136" max="5136" width="13.5" customWidth="1"/>
    <col min="5377" max="5377" width="10.625" customWidth="1"/>
    <col min="5378" max="5378" width="7.25" customWidth="1"/>
    <col min="5379" max="5379" width="5.75" customWidth="1"/>
    <col min="5380" max="5380" width="6.125" customWidth="1"/>
    <col min="5381" max="5381" width="7.375" customWidth="1"/>
    <col min="5382" max="5382" width="5.75" customWidth="1"/>
    <col min="5383" max="5383" width="6.5" customWidth="1"/>
    <col min="5384" max="5384" width="9.75" customWidth="1"/>
    <col min="5392" max="5392" width="13.5" customWidth="1"/>
    <col min="5633" max="5633" width="10.625" customWidth="1"/>
    <col min="5634" max="5634" width="7.25" customWidth="1"/>
    <col min="5635" max="5635" width="5.75" customWidth="1"/>
    <col min="5636" max="5636" width="6.125" customWidth="1"/>
    <col min="5637" max="5637" width="7.375" customWidth="1"/>
    <col min="5638" max="5638" width="5.75" customWidth="1"/>
    <col min="5639" max="5639" width="6.5" customWidth="1"/>
    <col min="5640" max="5640" width="9.75" customWidth="1"/>
    <col min="5648" max="5648" width="13.5" customWidth="1"/>
    <col min="5889" max="5889" width="10.625" customWidth="1"/>
    <col min="5890" max="5890" width="7.25" customWidth="1"/>
    <col min="5891" max="5891" width="5.75" customWidth="1"/>
    <col min="5892" max="5892" width="6.125" customWidth="1"/>
    <col min="5893" max="5893" width="7.375" customWidth="1"/>
    <col min="5894" max="5894" width="5.75" customWidth="1"/>
    <col min="5895" max="5895" width="6.5" customWidth="1"/>
    <col min="5896" max="5896" width="9.75" customWidth="1"/>
    <col min="5904" max="5904" width="13.5" customWidth="1"/>
    <col min="6145" max="6145" width="10.625" customWidth="1"/>
    <col min="6146" max="6146" width="7.25" customWidth="1"/>
    <col min="6147" max="6147" width="5.75" customWidth="1"/>
    <col min="6148" max="6148" width="6.125" customWidth="1"/>
    <col min="6149" max="6149" width="7.375" customWidth="1"/>
    <col min="6150" max="6150" width="5.75" customWidth="1"/>
    <col min="6151" max="6151" width="6.5" customWidth="1"/>
    <col min="6152" max="6152" width="9.75" customWidth="1"/>
    <col min="6160" max="6160" width="13.5" customWidth="1"/>
    <col min="6401" max="6401" width="10.625" customWidth="1"/>
    <col min="6402" max="6402" width="7.25" customWidth="1"/>
    <col min="6403" max="6403" width="5.75" customWidth="1"/>
    <col min="6404" max="6404" width="6.125" customWidth="1"/>
    <col min="6405" max="6405" width="7.375" customWidth="1"/>
    <col min="6406" max="6406" width="5.75" customWidth="1"/>
    <col min="6407" max="6407" width="6.5" customWidth="1"/>
    <col min="6408" max="6408" width="9.75" customWidth="1"/>
    <col min="6416" max="6416" width="13.5" customWidth="1"/>
    <col min="6657" max="6657" width="10.625" customWidth="1"/>
    <col min="6658" max="6658" width="7.25" customWidth="1"/>
    <col min="6659" max="6659" width="5.75" customWidth="1"/>
    <col min="6660" max="6660" width="6.125" customWidth="1"/>
    <col min="6661" max="6661" width="7.375" customWidth="1"/>
    <col min="6662" max="6662" width="5.75" customWidth="1"/>
    <col min="6663" max="6663" width="6.5" customWidth="1"/>
    <col min="6664" max="6664" width="9.75" customWidth="1"/>
    <col min="6672" max="6672" width="13.5" customWidth="1"/>
    <col min="6913" max="6913" width="10.625" customWidth="1"/>
    <col min="6914" max="6914" width="7.25" customWidth="1"/>
    <col min="6915" max="6915" width="5.75" customWidth="1"/>
    <col min="6916" max="6916" width="6.125" customWidth="1"/>
    <col min="6917" max="6917" width="7.375" customWidth="1"/>
    <col min="6918" max="6918" width="5.75" customWidth="1"/>
    <col min="6919" max="6919" width="6.5" customWidth="1"/>
    <col min="6920" max="6920" width="9.75" customWidth="1"/>
    <col min="6928" max="6928" width="13.5" customWidth="1"/>
    <col min="7169" max="7169" width="10.625" customWidth="1"/>
    <col min="7170" max="7170" width="7.25" customWidth="1"/>
    <col min="7171" max="7171" width="5.75" customWidth="1"/>
    <col min="7172" max="7172" width="6.125" customWidth="1"/>
    <col min="7173" max="7173" width="7.375" customWidth="1"/>
    <col min="7174" max="7174" width="5.75" customWidth="1"/>
    <col min="7175" max="7175" width="6.5" customWidth="1"/>
    <col min="7176" max="7176" width="9.75" customWidth="1"/>
    <col min="7184" max="7184" width="13.5" customWidth="1"/>
    <col min="7425" max="7425" width="10.625" customWidth="1"/>
    <col min="7426" max="7426" width="7.25" customWidth="1"/>
    <col min="7427" max="7427" width="5.75" customWidth="1"/>
    <col min="7428" max="7428" width="6.125" customWidth="1"/>
    <col min="7429" max="7429" width="7.375" customWidth="1"/>
    <col min="7430" max="7430" width="5.75" customWidth="1"/>
    <col min="7431" max="7431" width="6.5" customWidth="1"/>
    <col min="7432" max="7432" width="9.75" customWidth="1"/>
    <col min="7440" max="7440" width="13.5" customWidth="1"/>
    <col min="7681" max="7681" width="10.625" customWidth="1"/>
    <col min="7682" max="7682" width="7.25" customWidth="1"/>
    <col min="7683" max="7683" width="5.75" customWidth="1"/>
    <col min="7684" max="7684" width="6.125" customWidth="1"/>
    <col min="7685" max="7685" width="7.375" customWidth="1"/>
    <col min="7686" max="7686" width="5.75" customWidth="1"/>
    <col min="7687" max="7687" width="6.5" customWidth="1"/>
    <col min="7688" max="7688" width="9.75" customWidth="1"/>
    <col min="7696" max="7696" width="13.5" customWidth="1"/>
    <col min="7937" max="7937" width="10.625" customWidth="1"/>
    <col min="7938" max="7938" width="7.25" customWidth="1"/>
    <col min="7939" max="7939" width="5.75" customWidth="1"/>
    <col min="7940" max="7940" width="6.125" customWidth="1"/>
    <col min="7941" max="7941" width="7.375" customWidth="1"/>
    <col min="7942" max="7942" width="5.75" customWidth="1"/>
    <col min="7943" max="7943" width="6.5" customWidth="1"/>
    <col min="7944" max="7944" width="9.75" customWidth="1"/>
    <col min="7952" max="7952" width="13.5" customWidth="1"/>
    <col min="8193" max="8193" width="10.625" customWidth="1"/>
    <col min="8194" max="8194" width="7.25" customWidth="1"/>
    <col min="8195" max="8195" width="5.75" customWidth="1"/>
    <col min="8196" max="8196" width="6.125" customWidth="1"/>
    <col min="8197" max="8197" width="7.375" customWidth="1"/>
    <col min="8198" max="8198" width="5.75" customWidth="1"/>
    <col min="8199" max="8199" width="6.5" customWidth="1"/>
    <col min="8200" max="8200" width="9.75" customWidth="1"/>
    <col min="8208" max="8208" width="13.5" customWidth="1"/>
    <col min="8449" max="8449" width="10.625" customWidth="1"/>
    <col min="8450" max="8450" width="7.25" customWidth="1"/>
    <col min="8451" max="8451" width="5.75" customWidth="1"/>
    <col min="8452" max="8452" width="6.125" customWidth="1"/>
    <col min="8453" max="8453" width="7.375" customWidth="1"/>
    <col min="8454" max="8454" width="5.75" customWidth="1"/>
    <col min="8455" max="8455" width="6.5" customWidth="1"/>
    <col min="8456" max="8456" width="9.75" customWidth="1"/>
    <col min="8464" max="8464" width="13.5" customWidth="1"/>
    <col min="8705" max="8705" width="10.625" customWidth="1"/>
    <col min="8706" max="8706" width="7.25" customWidth="1"/>
    <col min="8707" max="8707" width="5.75" customWidth="1"/>
    <col min="8708" max="8708" width="6.125" customWidth="1"/>
    <col min="8709" max="8709" width="7.375" customWidth="1"/>
    <col min="8710" max="8710" width="5.75" customWidth="1"/>
    <col min="8711" max="8711" width="6.5" customWidth="1"/>
    <col min="8712" max="8712" width="9.75" customWidth="1"/>
    <col min="8720" max="8720" width="13.5" customWidth="1"/>
    <col min="8961" max="8961" width="10.625" customWidth="1"/>
    <col min="8962" max="8962" width="7.25" customWidth="1"/>
    <col min="8963" max="8963" width="5.75" customWidth="1"/>
    <col min="8964" max="8964" width="6.125" customWidth="1"/>
    <col min="8965" max="8965" width="7.375" customWidth="1"/>
    <col min="8966" max="8966" width="5.75" customWidth="1"/>
    <col min="8967" max="8967" width="6.5" customWidth="1"/>
    <col min="8968" max="8968" width="9.75" customWidth="1"/>
    <col min="8976" max="8976" width="13.5" customWidth="1"/>
    <col min="9217" max="9217" width="10.625" customWidth="1"/>
    <col min="9218" max="9218" width="7.25" customWidth="1"/>
    <col min="9219" max="9219" width="5.75" customWidth="1"/>
    <col min="9220" max="9220" width="6.125" customWidth="1"/>
    <col min="9221" max="9221" width="7.375" customWidth="1"/>
    <col min="9222" max="9222" width="5.75" customWidth="1"/>
    <col min="9223" max="9223" width="6.5" customWidth="1"/>
    <col min="9224" max="9224" width="9.75" customWidth="1"/>
    <col min="9232" max="9232" width="13.5" customWidth="1"/>
    <col min="9473" max="9473" width="10.625" customWidth="1"/>
    <col min="9474" max="9474" width="7.25" customWidth="1"/>
    <col min="9475" max="9475" width="5.75" customWidth="1"/>
    <col min="9476" max="9476" width="6.125" customWidth="1"/>
    <col min="9477" max="9477" width="7.375" customWidth="1"/>
    <col min="9478" max="9478" width="5.75" customWidth="1"/>
    <col min="9479" max="9479" width="6.5" customWidth="1"/>
    <col min="9480" max="9480" width="9.75" customWidth="1"/>
    <col min="9488" max="9488" width="13.5" customWidth="1"/>
    <col min="9729" max="9729" width="10.625" customWidth="1"/>
    <col min="9730" max="9730" width="7.25" customWidth="1"/>
    <col min="9731" max="9731" width="5.75" customWidth="1"/>
    <col min="9732" max="9732" width="6.125" customWidth="1"/>
    <col min="9733" max="9733" width="7.375" customWidth="1"/>
    <col min="9734" max="9734" width="5.75" customWidth="1"/>
    <col min="9735" max="9735" width="6.5" customWidth="1"/>
    <col min="9736" max="9736" width="9.75" customWidth="1"/>
    <col min="9744" max="9744" width="13.5" customWidth="1"/>
    <col min="9985" max="9985" width="10.625" customWidth="1"/>
    <col min="9986" max="9986" width="7.25" customWidth="1"/>
    <col min="9987" max="9987" width="5.75" customWidth="1"/>
    <col min="9988" max="9988" width="6.125" customWidth="1"/>
    <col min="9989" max="9989" width="7.375" customWidth="1"/>
    <col min="9990" max="9990" width="5.75" customWidth="1"/>
    <col min="9991" max="9991" width="6.5" customWidth="1"/>
    <col min="9992" max="9992" width="9.75" customWidth="1"/>
    <col min="10000" max="10000" width="13.5" customWidth="1"/>
    <col min="10241" max="10241" width="10.625" customWidth="1"/>
    <col min="10242" max="10242" width="7.25" customWidth="1"/>
    <col min="10243" max="10243" width="5.75" customWidth="1"/>
    <col min="10244" max="10244" width="6.125" customWidth="1"/>
    <col min="10245" max="10245" width="7.375" customWidth="1"/>
    <col min="10246" max="10246" width="5.75" customWidth="1"/>
    <col min="10247" max="10247" width="6.5" customWidth="1"/>
    <col min="10248" max="10248" width="9.75" customWidth="1"/>
    <col min="10256" max="10256" width="13.5" customWidth="1"/>
    <col min="10497" max="10497" width="10.625" customWidth="1"/>
    <col min="10498" max="10498" width="7.25" customWidth="1"/>
    <col min="10499" max="10499" width="5.75" customWidth="1"/>
    <col min="10500" max="10500" width="6.125" customWidth="1"/>
    <col min="10501" max="10501" width="7.375" customWidth="1"/>
    <col min="10502" max="10502" width="5.75" customWidth="1"/>
    <col min="10503" max="10503" width="6.5" customWidth="1"/>
    <col min="10504" max="10504" width="9.75" customWidth="1"/>
    <col min="10512" max="10512" width="13.5" customWidth="1"/>
    <col min="10753" max="10753" width="10.625" customWidth="1"/>
    <col min="10754" max="10754" width="7.25" customWidth="1"/>
    <col min="10755" max="10755" width="5.75" customWidth="1"/>
    <col min="10756" max="10756" width="6.125" customWidth="1"/>
    <col min="10757" max="10757" width="7.375" customWidth="1"/>
    <col min="10758" max="10758" width="5.75" customWidth="1"/>
    <col min="10759" max="10759" width="6.5" customWidth="1"/>
    <col min="10760" max="10760" width="9.75" customWidth="1"/>
    <col min="10768" max="10768" width="13.5" customWidth="1"/>
    <col min="11009" max="11009" width="10.625" customWidth="1"/>
    <col min="11010" max="11010" width="7.25" customWidth="1"/>
    <col min="11011" max="11011" width="5.75" customWidth="1"/>
    <col min="11012" max="11012" width="6.125" customWidth="1"/>
    <col min="11013" max="11013" width="7.375" customWidth="1"/>
    <col min="11014" max="11014" width="5.75" customWidth="1"/>
    <col min="11015" max="11015" width="6.5" customWidth="1"/>
    <col min="11016" max="11016" width="9.75" customWidth="1"/>
    <col min="11024" max="11024" width="13.5" customWidth="1"/>
    <col min="11265" max="11265" width="10.625" customWidth="1"/>
    <col min="11266" max="11266" width="7.25" customWidth="1"/>
    <col min="11267" max="11267" width="5.75" customWidth="1"/>
    <col min="11268" max="11268" width="6.125" customWidth="1"/>
    <col min="11269" max="11269" width="7.375" customWidth="1"/>
    <col min="11270" max="11270" width="5.75" customWidth="1"/>
    <col min="11271" max="11271" width="6.5" customWidth="1"/>
    <col min="11272" max="11272" width="9.75" customWidth="1"/>
    <col min="11280" max="11280" width="13.5" customWidth="1"/>
    <col min="11521" max="11521" width="10.625" customWidth="1"/>
    <col min="11522" max="11522" width="7.25" customWidth="1"/>
    <col min="11523" max="11523" width="5.75" customWidth="1"/>
    <col min="11524" max="11524" width="6.125" customWidth="1"/>
    <col min="11525" max="11525" width="7.375" customWidth="1"/>
    <col min="11526" max="11526" width="5.75" customWidth="1"/>
    <col min="11527" max="11527" width="6.5" customWidth="1"/>
    <col min="11528" max="11528" width="9.75" customWidth="1"/>
    <col min="11536" max="11536" width="13.5" customWidth="1"/>
    <col min="11777" max="11777" width="10.625" customWidth="1"/>
    <col min="11778" max="11778" width="7.25" customWidth="1"/>
    <col min="11779" max="11779" width="5.75" customWidth="1"/>
    <col min="11780" max="11780" width="6.125" customWidth="1"/>
    <col min="11781" max="11781" width="7.375" customWidth="1"/>
    <col min="11782" max="11782" width="5.75" customWidth="1"/>
    <col min="11783" max="11783" width="6.5" customWidth="1"/>
    <col min="11784" max="11784" width="9.75" customWidth="1"/>
    <col min="11792" max="11792" width="13.5" customWidth="1"/>
    <col min="12033" max="12033" width="10.625" customWidth="1"/>
    <col min="12034" max="12034" width="7.25" customWidth="1"/>
    <col min="12035" max="12035" width="5.75" customWidth="1"/>
    <col min="12036" max="12036" width="6.125" customWidth="1"/>
    <col min="12037" max="12037" width="7.375" customWidth="1"/>
    <col min="12038" max="12038" width="5.75" customWidth="1"/>
    <col min="12039" max="12039" width="6.5" customWidth="1"/>
    <col min="12040" max="12040" width="9.75" customWidth="1"/>
    <col min="12048" max="12048" width="13.5" customWidth="1"/>
    <col min="12289" max="12289" width="10.625" customWidth="1"/>
    <col min="12290" max="12290" width="7.25" customWidth="1"/>
    <col min="12291" max="12291" width="5.75" customWidth="1"/>
    <col min="12292" max="12292" width="6.125" customWidth="1"/>
    <col min="12293" max="12293" width="7.375" customWidth="1"/>
    <col min="12294" max="12294" width="5.75" customWidth="1"/>
    <col min="12295" max="12295" width="6.5" customWidth="1"/>
    <col min="12296" max="12296" width="9.75" customWidth="1"/>
    <col min="12304" max="12304" width="13.5" customWidth="1"/>
    <col min="12545" max="12545" width="10.625" customWidth="1"/>
    <col min="12546" max="12546" width="7.25" customWidth="1"/>
    <col min="12547" max="12547" width="5.75" customWidth="1"/>
    <col min="12548" max="12548" width="6.125" customWidth="1"/>
    <col min="12549" max="12549" width="7.375" customWidth="1"/>
    <col min="12550" max="12550" width="5.75" customWidth="1"/>
    <col min="12551" max="12551" width="6.5" customWidth="1"/>
    <col min="12552" max="12552" width="9.75" customWidth="1"/>
    <col min="12560" max="12560" width="13.5" customWidth="1"/>
    <col min="12801" max="12801" width="10.625" customWidth="1"/>
    <col min="12802" max="12802" width="7.25" customWidth="1"/>
    <col min="12803" max="12803" width="5.75" customWidth="1"/>
    <col min="12804" max="12804" width="6.125" customWidth="1"/>
    <col min="12805" max="12805" width="7.375" customWidth="1"/>
    <col min="12806" max="12806" width="5.75" customWidth="1"/>
    <col min="12807" max="12807" width="6.5" customWidth="1"/>
    <col min="12808" max="12808" width="9.75" customWidth="1"/>
    <col min="12816" max="12816" width="13.5" customWidth="1"/>
    <col min="13057" max="13057" width="10.625" customWidth="1"/>
    <col min="13058" max="13058" width="7.25" customWidth="1"/>
    <col min="13059" max="13059" width="5.75" customWidth="1"/>
    <col min="13060" max="13060" width="6.125" customWidth="1"/>
    <col min="13061" max="13061" width="7.375" customWidth="1"/>
    <col min="13062" max="13062" width="5.75" customWidth="1"/>
    <col min="13063" max="13063" width="6.5" customWidth="1"/>
    <col min="13064" max="13064" width="9.75" customWidth="1"/>
    <col min="13072" max="13072" width="13.5" customWidth="1"/>
    <col min="13313" max="13313" width="10.625" customWidth="1"/>
    <col min="13314" max="13314" width="7.25" customWidth="1"/>
    <col min="13315" max="13315" width="5.75" customWidth="1"/>
    <col min="13316" max="13316" width="6.125" customWidth="1"/>
    <col min="13317" max="13317" width="7.375" customWidth="1"/>
    <col min="13318" max="13318" width="5.75" customWidth="1"/>
    <col min="13319" max="13319" width="6.5" customWidth="1"/>
    <col min="13320" max="13320" width="9.75" customWidth="1"/>
    <col min="13328" max="13328" width="13.5" customWidth="1"/>
    <col min="13569" max="13569" width="10.625" customWidth="1"/>
    <col min="13570" max="13570" width="7.25" customWidth="1"/>
    <col min="13571" max="13571" width="5.75" customWidth="1"/>
    <col min="13572" max="13572" width="6.125" customWidth="1"/>
    <col min="13573" max="13573" width="7.375" customWidth="1"/>
    <col min="13574" max="13574" width="5.75" customWidth="1"/>
    <col min="13575" max="13575" width="6.5" customWidth="1"/>
    <col min="13576" max="13576" width="9.75" customWidth="1"/>
    <col min="13584" max="13584" width="13.5" customWidth="1"/>
    <col min="13825" max="13825" width="10.625" customWidth="1"/>
    <col min="13826" max="13826" width="7.25" customWidth="1"/>
    <col min="13827" max="13827" width="5.75" customWidth="1"/>
    <col min="13828" max="13828" width="6.125" customWidth="1"/>
    <col min="13829" max="13829" width="7.375" customWidth="1"/>
    <col min="13830" max="13830" width="5.75" customWidth="1"/>
    <col min="13831" max="13831" width="6.5" customWidth="1"/>
    <col min="13832" max="13832" width="9.75" customWidth="1"/>
    <col min="13840" max="13840" width="13.5" customWidth="1"/>
    <col min="14081" max="14081" width="10.625" customWidth="1"/>
    <col min="14082" max="14082" width="7.25" customWidth="1"/>
    <col min="14083" max="14083" width="5.75" customWidth="1"/>
    <col min="14084" max="14084" width="6.125" customWidth="1"/>
    <col min="14085" max="14085" width="7.375" customWidth="1"/>
    <col min="14086" max="14086" width="5.75" customWidth="1"/>
    <col min="14087" max="14087" width="6.5" customWidth="1"/>
    <col min="14088" max="14088" width="9.75" customWidth="1"/>
    <col min="14096" max="14096" width="13.5" customWidth="1"/>
    <col min="14337" max="14337" width="10.625" customWidth="1"/>
    <col min="14338" max="14338" width="7.25" customWidth="1"/>
    <col min="14339" max="14339" width="5.75" customWidth="1"/>
    <col min="14340" max="14340" width="6.125" customWidth="1"/>
    <col min="14341" max="14341" width="7.375" customWidth="1"/>
    <col min="14342" max="14342" width="5.75" customWidth="1"/>
    <col min="14343" max="14343" width="6.5" customWidth="1"/>
    <col min="14344" max="14344" width="9.75" customWidth="1"/>
    <col min="14352" max="14352" width="13.5" customWidth="1"/>
    <col min="14593" max="14593" width="10.625" customWidth="1"/>
    <col min="14594" max="14594" width="7.25" customWidth="1"/>
    <col min="14595" max="14595" width="5.75" customWidth="1"/>
    <col min="14596" max="14596" width="6.125" customWidth="1"/>
    <col min="14597" max="14597" width="7.375" customWidth="1"/>
    <col min="14598" max="14598" width="5.75" customWidth="1"/>
    <col min="14599" max="14599" width="6.5" customWidth="1"/>
    <col min="14600" max="14600" width="9.75" customWidth="1"/>
    <col min="14608" max="14608" width="13.5" customWidth="1"/>
    <col min="14849" max="14849" width="10.625" customWidth="1"/>
    <col min="14850" max="14850" width="7.25" customWidth="1"/>
    <col min="14851" max="14851" width="5.75" customWidth="1"/>
    <col min="14852" max="14852" width="6.125" customWidth="1"/>
    <col min="14853" max="14853" width="7.375" customWidth="1"/>
    <col min="14854" max="14854" width="5.75" customWidth="1"/>
    <col min="14855" max="14855" width="6.5" customWidth="1"/>
    <col min="14856" max="14856" width="9.75" customWidth="1"/>
    <col min="14864" max="14864" width="13.5" customWidth="1"/>
    <col min="15105" max="15105" width="10.625" customWidth="1"/>
    <col min="15106" max="15106" width="7.25" customWidth="1"/>
    <col min="15107" max="15107" width="5.75" customWidth="1"/>
    <col min="15108" max="15108" width="6.125" customWidth="1"/>
    <col min="15109" max="15109" width="7.375" customWidth="1"/>
    <col min="15110" max="15110" width="5.75" customWidth="1"/>
    <col min="15111" max="15111" width="6.5" customWidth="1"/>
    <col min="15112" max="15112" width="9.75" customWidth="1"/>
    <col min="15120" max="15120" width="13.5" customWidth="1"/>
    <col min="15361" max="15361" width="10.625" customWidth="1"/>
    <col min="15362" max="15362" width="7.25" customWidth="1"/>
    <col min="15363" max="15363" width="5.75" customWidth="1"/>
    <col min="15364" max="15364" width="6.125" customWidth="1"/>
    <col min="15365" max="15365" width="7.375" customWidth="1"/>
    <col min="15366" max="15366" width="5.75" customWidth="1"/>
    <col min="15367" max="15367" width="6.5" customWidth="1"/>
    <col min="15368" max="15368" width="9.75" customWidth="1"/>
    <col min="15376" max="15376" width="13.5" customWidth="1"/>
    <col min="15617" max="15617" width="10.625" customWidth="1"/>
    <col min="15618" max="15618" width="7.25" customWidth="1"/>
    <col min="15619" max="15619" width="5.75" customWidth="1"/>
    <col min="15620" max="15620" width="6.125" customWidth="1"/>
    <col min="15621" max="15621" width="7.375" customWidth="1"/>
    <col min="15622" max="15622" width="5.75" customWidth="1"/>
    <col min="15623" max="15623" width="6.5" customWidth="1"/>
    <col min="15624" max="15624" width="9.75" customWidth="1"/>
    <col min="15632" max="15632" width="13.5" customWidth="1"/>
    <col min="15873" max="15873" width="10.625" customWidth="1"/>
    <col min="15874" max="15874" width="7.25" customWidth="1"/>
    <col min="15875" max="15875" width="5.75" customWidth="1"/>
    <col min="15876" max="15876" width="6.125" customWidth="1"/>
    <col min="15877" max="15877" width="7.375" customWidth="1"/>
    <col min="15878" max="15878" width="5.75" customWidth="1"/>
    <col min="15879" max="15879" width="6.5" customWidth="1"/>
    <col min="15880" max="15880" width="9.75" customWidth="1"/>
    <col min="15888" max="15888" width="13.5" customWidth="1"/>
    <col min="16129" max="16129" width="10.625" customWidth="1"/>
    <col min="16130" max="16130" width="7.25" customWidth="1"/>
    <col min="16131" max="16131" width="5.75" customWidth="1"/>
    <col min="16132" max="16132" width="6.125" customWidth="1"/>
    <col min="16133" max="16133" width="7.375" customWidth="1"/>
    <col min="16134" max="16134" width="5.75" customWidth="1"/>
    <col min="16135" max="16135" width="6.5" customWidth="1"/>
    <col min="16136" max="16136" width="9.75" customWidth="1"/>
    <col min="16144" max="16144" width="13.5" customWidth="1"/>
  </cols>
  <sheetData>
    <row r="1" spans="1:10" ht="27.75" customHeight="1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5" customFormat="1" ht="37.5" customHeight="1">
      <c r="A2" s="1" t="s">
        <v>2</v>
      </c>
      <c r="B2" s="2" t="s">
        <v>3</v>
      </c>
      <c r="C2" s="3" t="s">
        <v>4</v>
      </c>
      <c r="D2" s="3" t="s">
        <v>5</v>
      </c>
      <c r="E2" s="2" t="s">
        <v>6</v>
      </c>
      <c r="F2" s="3" t="s">
        <v>4</v>
      </c>
      <c r="G2" s="3" t="s">
        <v>5</v>
      </c>
      <c r="H2" s="2" t="s">
        <v>7</v>
      </c>
      <c r="I2" s="2" t="s">
        <v>8</v>
      </c>
      <c r="J2" s="4" t="s">
        <v>9</v>
      </c>
    </row>
    <row r="3" spans="1:10" s="5" customFormat="1" ht="20.100000000000001" customHeight="1">
      <c r="A3" s="1" t="s">
        <v>10</v>
      </c>
      <c r="B3" s="6">
        <v>91</v>
      </c>
      <c r="C3" s="6">
        <v>11</v>
      </c>
      <c r="D3" s="6">
        <v>4</v>
      </c>
      <c r="E3" s="7"/>
      <c r="F3" s="8"/>
      <c r="G3" s="7"/>
      <c r="H3" s="9">
        <f t="shared" ref="H3:H20" si="0">B3*500+D3*250+C3*250</f>
        <v>49250</v>
      </c>
      <c r="I3" s="9"/>
      <c r="J3" s="20">
        <f>H3+H4</f>
        <v>60750</v>
      </c>
    </row>
    <row r="4" spans="1:10" s="5" customFormat="1" ht="20.100000000000001" customHeight="1">
      <c r="A4" s="1" t="s">
        <v>11</v>
      </c>
      <c r="B4" s="6">
        <v>22</v>
      </c>
      <c r="C4" s="6">
        <v>1</v>
      </c>
      <c r="D4" s="6">
        <v>1</v>
      </c>
      <c r="E4" s="7"/>
      <c r="F4" s="8"/>
      <c r="G4" s="7"/>
      <c r="H4" s="9">
        <f t="shared" si="0"/>
        <v>11500</v>
      </c>
      <c r="I4" s="9"/>
      <c r="J4" s="21"/>
    </row>
    <row r="5" spans="1:10" s="5" customFormat="1" ht="20.100000000000001" customHeight="1">
      <c r="A5" s="1" t="s">
        <v>12</v>
      </c>
      <c r="B5" s="6">
        <v>6</v>
      </c>
      <c r="C5" s="7"/>
      <c r="D5" s="6"/>
      <c r="E5" s="7"/>
      <c r="F5" s="8"/>
      <c r="G5" s="7"/>
      <c r="H5" s="9">
        <f t="shared" si="0"/>
        <v>3000</v>
      </c>
      <c r="I5" s="9"/>
      <c r="J5" s="20">
        <f>SUM(H5:H8)</f>
        <v>24250</v>
      </c>
    </row>
    <row r="6" spans="1:10" s="5" customFormat="1" ht="20.100000000000001" customHeight="1">
      <c r="A6" s="1" t="s">
        <v>13</v>
      </c>
      <c r="B6" s="6">
        <v>3</v>
      </c>
      <c r="C6" s="6"/>
      <c r="D6" s="6">
        <v>1</v>
      </c>
      <c r="E6" s="7"/>
      <c r="F6" s="8"/>
      <c r="G6" s="7"/>
      <c r="H6" s="9">
        <f t="shared" si="0"/>
        <v>1750</v>
      </c>
      <c r="I6" s="9"/>
      <c r="J6" s="22"/>
    </row>
    <row r="7" spans="1:10" s="5" customFormat="1" ht="20.100000000000001" customHeight="1">
      <c r="A7" s="1" t="s">
        <v>14</v>
      </c>
      <c r="B7" s="6">
        <v>37</v>
      </c>
      <c r="C7" s="6">
        <v>1</v>
      </c>
      <c r="D7" s="6">
        <v>1</v>
      </c>
      <c r="E7" s="7"/>
      <c r="F7" s="8"/>
      <c r="G7" s="7"/>
      <c r="H7" s="9">
        <f t="shared" si="0"/>
        <v>19000</v>
      </c>
      <c r="I7" s="9"/>
      <c r="J7" s="22"/>
    </row>
    <row r="8" spans="1:10" s="5" customFormat="1" ht="20.100000000000001" customHeight="1">
      <c r="A8" s="1" t="s">
        <v>15</v>
      </c>
      <c r="B8" s="6">
        <v>1</v>
      </c>
      <c r="C8" s="7"/>
      <c r="D8" s="7"/>
      <c r="E8" s="7"/>
      <c r="F8" s="8"/>
      <c r="G8" s="7"/>
      <c r="H8" s="9">
        <f t="shared" si="0"/>
        <v>500</v>
      </c>
      <c r="I8" s="9"/>
      <c r="J8" s="21"/>
    </row>
    <row r="9" spans="1:10" s="5" customFormat="1" ht="20.100000000000001" customHeight="1">
      <c r="A9" s="1" t="s">
        <v>16</v>
      </c>
      <c r="B9" s="6">
        <v>15</v>
      </c>
      <c r="C9" s="6"/>
      <c r="D9" s="6"/>
      <c r="E9" s="7"/>
      <c r="F9" s="8"/>
      <c r="G9" s="7"/>
      <c r="H9" s="9">
        <f t="shared" si="0"/>
        <v>7500</v>
      </c>
      <c r="I9" s="9"/>
      <c r="J9" s="20">
        <f>SUM(H9:H11)</f>
        <v>41750</v>
      </c>
    </row>
    <row r="10" spans="1:10" s="5" customFormat="1" ht="20.100000000000001" customHeight="1">
      <c r="A10" s="1" t="s">
        <v>17</v>
      </c>
      <c r="B10" s="6">
        <v>41</v>
      </c>
      <c r="C10" s="6">
        <v>13</v>
      </c>
      <c r="D10" s="6">
        <v>2</v>
      </c>
      <c r="E10" s="6"/>
      <c r="F10" s="10"/>
      <c r="G10" s="6"/>
      <c r="H10" s="9">
        <f t="shared" si="0"/>
        <v>24250</v>
      </c>
      <c r="I10" s="9"/>
      <c r="J10" s="22"/>
    </row>
    <row r="11" spans="1:10" s="5" customFormat="1" ht="20.100000000000001" customHeight="1">
      <c r="A11" s="1" t="s">
        <v>18</v>
      </c>
      <c r="B11" s="6">
        <v>18</v>
      </c>
      <c r="C11" s="6">
        <v>2</v>
      </c>
      <c r="D11" s="6">
        <v>2</v>
      </c>
      <c r="E11" s="7"/>
      <c r="F11" s="8"/>
      <c r="G11" s="7"/>
      <c r="H11" s="9">
        <f t="shared" si="0"/>
        <v>10000</v>
      </c>
      <c r="I11" s="9"/>
      <c r="J11" s="21"/>
    </row>
    <row r="12" spans="1:10" s="5" customFormat="1" ht="20.100000000000001" customHeight="1">
      <c r="A12" s="1" t="s">
        <v>19</v>
      </c>
      <c r="B12" s="6">
        <v>67</v>
      </c>
      <c r="C12" s="6">
        <v>4</v>
      </c>
      <c r="D12" s="6">
        <v>4</v>
      </c>
      <c r="E12" s="7"/>
      <c r="F12" s="8"/>
      <c r="G12" s="7"/>
      <c r="H12" s="9">
        <f t="shared" si="0"/>
        <v>35500</v>
      </c>
      <c r="I12" s="9"/>
      <c r="J12" s="9">
        <f t="shared" ref="J12:J28" si="1">H12+I12</f>
        <v>35500</v>
      </c>
    </row>
    <row r="13" spans="1:10" s="5" customFormat="1" ht="20.100000000000001" customHeight="1">
      <c r="A13" s="1" t="s">
        <v>20</v>
      </c>
      <c r="B13" s="6">
        <v>104</v>
      </c>
      <c r="C13" s="6">
        <v>5</v>
      </c>
      <c r="D13" s="6">
        <v>5</v>
      </c>
      <c r="E13" s="7"/>
      <c r="F13" s="8"/>
      <c r="G13" s="7"/>
      <c r="H13" s="9">
        <f t="shared" si="0"/>
        <v>54500</v>
      </c>
      <c r="I13" s="9"/>
      <c r="J13" s="9">
        <f t="shared" si="1"/>
        <v>54500</v>
      </c>
    </row>
    <row r="14" spans="1:10" s="5" customFormat="1" ht="20.100000000000001" customHeight="1">
      <c r="A14" s="1" t="s">
        <v>21</v>
      </c>
      <c r="B14" s="6">
        <v>9</v>
      </c>
      <c r="C14" s="6">
        <v>1</v>
      </c>
      <c r="D14" s="6">
        <v>1</v>
      </c>
      <c r="E14" s="7"/>
      <c r="F14" s="8"/>
      <c r="G14" s="7"/>
      <c r="H14" s="9">
        <f t="shared" si="0"/>
        <v>5000</v>
      </c>
      <c r="I14" s="9"/>
      <c r="J14" s="9">
        <f t="shared" si="1"/>
        <v>5000</v>
      </c>
    </row>
    <row r="15" spans="1:10" s="5" customFormat="1" ht="20.100000000000001" customHeight="1">
      <c r="A15" s="1" t="s">
        <v>22</v>
      </c>
      <c r="B15" s="6">
        <v>131</v>
      </c>
      <c r="C15" s="6">
        <v>18</v>
      </c>
      <c r="D15" s="6">
        <v>1</v>
      </c>
      <c r="E15" s="7"/>
      <c r="F15" s="8"/>
      <c r="G15" s="7"/>
      <c r="H15" s="9">
        <f t="shared" si="0"/>
        <v>70250</v>
      </c>
      <c r="I15" s="9"/>
      <c r="J15" s="9">
        <f t="shared" si="1"/>
        <v>70250</v>
      </c>
    </row>
    <row r="16" spans="1:10" s="5" customFormat="1" ht="20.100000000000001" customHeight="1">
      <c r="A16" s="1" t="s">
        <v>23</v>
      </c>
      <c r="B16" s="6">
        <v>98</v>
      </c>
      <c r="C16" s="6">
        <v>9</v>
      </c>
      <c r="D16" s="6"/>
      <c r="E16" s="7"/>
      <c r="F16" s="8"/>
      <c r="G16" s="7"/>
      <c r="H16" s="9">
        <f t="shared" si="0"/>
        <v>51250</v>
      </c>
      <c r="I16" s="9"/>
      <c r="J16" s="9">
        <f t="shared" si="1"/>
        <v>51250</v>
      </c>
    </row>
    <row r="17" spans="1:10" s="5" customFormat="1" ht="20.100000000000001" customHeight="1">
      <c r="A17" s="1" t="s">
        <v>24</v>
      </c>
      <c r="B17" s="6">
        <v>38</v>
      </c>
      <c r="C17" s="6">
        <v>1</v>
      </c>
      <c r="D17" s="6"/>
      <c r="E17" s="7"/>
      <c r="F17" s="8"/>
      <c r="G17" s="7"/>
      <c r="H17" s="9">
        <f t="shared" si="0"/>
        <v>19250</v>
      </c>
      <c r="I17" s="9"/>
      <c r="J17" s="9">
        <f t="shared" si="1"/>
        <v>19250</v>
      </c>
    </row>
    <row r="18" spans="1:10" s="5" customFormat="1" ht="20.100000000000001" customHeight="1">
      <c r="A18" s="1" t="s">
        <v>25</v>
      </c>
      <c r="B18" s="6"/>
      <c r="C18" s="6"/>
      <c r="D18" s="6"/>
      <c r="E18" s="6">
        <v>56</v>
      </c>
      <c r="F18" s="10">
        <v>10</v>
      </c>
      <c r="G18" s="6">
        <v>5</v>
      </c>
      <c r="H18" s="9">
        <f t="shared" si="0"/>
        <v>0</v>
      </c>
      <c r="I18" s="9">
        <f t="shared" ref="I18:I29" si="2">E18*625+G18*375+F18*375</f>
        <v>40625</v>
      </c>
      <c r="J18" s="9">
        <f t="shared" si="1"/>
        <v>40625</v>
      </c>
    </row>
    <row r="19" spans="1:10" s="5" customFormat="1" ht="20.100000000000001" customHeight="1">
      <c r="A19" s="1" t="s">
        <v>26</v>
      </c>
      <c r="B19" s="7"/>
      <c r="C19" s="7"/>
      <c r="D19" s="7"/>
      <c r="E19" s="6">
        <v>30</v>
      </c>
      <c r="F19" s="10">
        <v>3</v>
      </c>
      <c r="G19" s="6">
        <v>2</v>
      </c>
      <c r="H19" s="9">
        <f t="shared" si="0"/>
        <v>0</v>
      </c>
      <c r="I19" s="9">
        <f t="shared" si="2"/>
        <v>20625</v>
      </c>
      <c r="J19" s="9">
        <f t="shared" si="1"/>
        <v>20625</v>
      </c>
    </row>
    <row r="20" spans="1:10" s="5" customFormat="1" ht="20.100000000000001" customHeight="1">
      <c r="A20" s="1" t="s">
        <v>27</v>
      </c>
      <c r="B20" s="7"/>
      <c r="C20" s="7"/>
      <c r="D20" s="7"/>
      <c r="E20" s="6">
        <v>138</v>
      </c>
      <c r="F20" s="10">
        <v>7</v>
      </c>
      <c r="G20" s="6">
        <v>4</v>
      </c>
      <c r="H20" s="9">
        <f t="shared" si="0"/>
        <v>0</v>
      </c>
      <c r="I20" s="9">
        <f t="shared" si="2"/>
        <v>90375</v>
      </c>
      <c r="J20" s="9">
        <f t="shared" si="1"/>
        <v>90375</v>
      </c>
    </row>
    <row r="21" spans="1:10" s="5" customFormat="1" ht="20.100000000000001" customHeight="1">
      <c r="A21" s="1" t="s">
        <v>28</v>
      </c>
      <c r="B21" s="7"/>
      <c r="C21" s="7"/>
      <c r="D21" s="7"/>
      <c r="E21" s="6">
        <v>26</v>
      </c>
      <c r="F21" s="10">
        <v>8</v>
      </c>
      <c r="G21" s="6">
        <v>1</v>
      </c>
      <c r="H21" s="9"/>
      <c r="I21" s="9">
        <f t="shared" si="2"/>
        <v>19625</v>
      </c>
      <c r="J21" s="9">
        <f t="shared" si="1"/>
        <v>19625</v>
      </c>
    </row>
    <row r="22" spans="1:10" s="5" customFormat="1" ht="20.100000000000001" customHeight="1">
      <c r="A22" s="1" t="s">
        <v>29</v>
      </c>
      <c r="B22" s="7"/>
      <c r="C22" s="7"/>
      <c r="D22" s="7"/>
      <c r="E22" s="6">
        <v>34</v>
      </c>
      <c r="F22" s="10">
        <v>2</v>
      </c>
      <c r="G22" s="6">
        <v>1</v>
      </c>
      <c r="H22" s="9">
        <f t="shared" ref="H22:H29" si="3">B22*500+D22*250+C22*250</f>
        <v>0</v>
      </c>
      <c r="I22" s="9">
        <f t="shared" si="2"/>
        <v>22375</v>
      </c>
      <c r="J22" s="9">
        <f t="shared" si="1"/>
        <v>22375</v>
      </c>
    </row>
    <row r="23" spans="1:10" s="5" customFormat="1" ht="20.100000000000001" customHeight="1">
      <c r="A23" s="1" t="s">
        <v>30</v>
      </c>
      <c r="B23" s="7"/>
      <c r="C23" s="7"/>
      <c r="D23" s="7"/>
      <c r="E23" s="6">
        <v>28</v>
      </c>
      <c r="F23" s="10">
        <v>2</v>
      </c>
      <c r="G23" s="6">
        <v>1</v>
      </c>
      <c r="H23" s="9"/>
      <c r="I23" s="9">
        <f t="shared" si="2"/>
        <v>18625</v>
      </c>
      <c r="J23" s="9">
        <f t="shared" si="1"/>
        <v>18625</v>
      </c>
    </row>
    <row r="24" spans="1:10" s="5" customFormat="1" ht="20.100000000000001" customHeight="1">
      <c r="A24" s="1" t="s">
        <v>31</v>
      </c>
      <c r="B24" s="11">
        <v>81</v>
      </c>
      <c r="C24" s="6">
        <v>7</v>
      </c>
      <c r="D24" s="6">
        <v>3</v>
      </c>
      <c r="E24" s="6">
        <v>44</v>
      </c>
      <c r="F24" s="10">
        <v>7</v>
      </c>
      <c r="G24" s="6">
        <v>1</v>
      </c>
      <c r="H24" s="9">
        <f t="shared" si="3"/>
        <v>43000</v>
      </c>
      <c r="I24" s="9">
        <f t="shared" si="2"/>
        <v>30500</v>
      </c>
      <c r="J24" s="9">
        <f t="shared" si="1"/>
        <v>73500</v>
      </c>
    </row>
    <row r="25" spans="1:10" s="5" customFormat="1" ht="20.100000000000001" customHeight="1">
      <c r="A25" s="1" t="s">
        <v>32</v>
      </c>
      <c r="B25" s="6">
        <v>39</v>
      </c>
      <c r="C25" s="6">
        <v>4</v>
      </c>
      <c r="D25" s="6">
        <v>2</v>
      </c>
      <c r="E25" s="6">
        <v>39</v>
      </c>
      <c r="F25" s="10">
        <v>3</v>
      </c>
      <c r="G25" s="6"/>
      <c r="H25" s="9">
        <f t="shared" si="3"/>
        <v>21000</v>
      </c>
      <c r="I25" s="9">
        <f t="shared" si="2"/>
        <v>25500</v>
      </c>
      <c r="J25" s="9">
        <f t="shared" si="1"/>
        <v>46500</v>
      </c>
    </row>
    <row r="26" spans="1:10" s="5" customFormat="1" ht="20.100000000000001" customHeight="1">
      <c r="A26" s="1" t="s">
        <v>33</v>
      </c>
      <c r="B26" s="11">
        <v>66</v>
      </c>
      <c r="C26" s="6">
        <v>10</v>
      </c>
      <c r="D26" s="6">
        <v>4</v>
      </c>
      <c r="E26" s="6">
        <v>50</v>
      </c>
      <c r="F26" s="10">
        <v>10</v>
      </c>
      <c r="G26" s="6">
        <v>3</v>
      </c>
      <c r="H26" s="9">
        <f t="shared" si="3"/>
        <v>36500</v>
      </c>
      <c r="I26" s="9">
        <f t="shared" si="2"/>
        <v>36125</v>
      </c>
      <c r="J26" s="9">
        <f t="shared" si="1"/>
        <v>72625</v>
      </c>
    </row>
    <row r="27" spans="1:10" s="5" customFormat="1" ht="20.100000000000001" customHeight="1">
      <c r="A27" s="1" t="s">
        <v>34</v>
      </c>
      <c r="B27" s="11">
        <v>45</v>
      </c>
      <c r="C27" s="6">
        <v>2</v>
      </c>
      <c r="D27" s="6">
        <v>1</v>
      </c>
      <c r="E27" s="6">
        <v>31</v>
      </c>
      <c r="F27" s="10">
        <v>5</v>
      </c>
      <c r="G27" s="6">
        <v>1</v>
      </c>
      <c r="H27" s="9">
        <f t="shared" si="3"/>
        <v>23250</v>
      </c>
      <c r="I27" s="9">
        <f t="shared" si="2"/>
        <v>21625</v>
      </c>
      <c r="J27" s="9">
        <f t="shared" si="1"/>
        <v>44875</v>
      </c>
    </row>
    <row r="28" spans="1:10" s="5" customFormat="1" ht="20.100000000000001" customHeight="1">
      <c r="A28" s="1" t="s">
        <v>35</v>
      </c>
      <c r="B28" s="11">
        <v>33</v>
      </c>
      <c r="C28" s="6">
        <v>6</v>
      </c>
      <c r="D28" s="6"/>
      <c r="E28" s="6">
        <v>11</v>
      </c>
      <c r="F28" s="10">
        <v>2</v>
      </c>
      <c r="G28" s="6"/>
      <c r="H28" s="9">
        <f t="shared" si="3"/>
        <v>18000</v>
      </c>
      <c r="I28" s="9">
        <f t="shared" si="2"/>
        <v>7625</v>
      </c>
      <c r="J28" s="9">
        <f t="shared" si="1"/>
        <v>25625</v>
      </c>
    </row>
    <row r="29" spans="1:10" s="5" customFormat="1" ht="20.100000000000001" customHeight="1">
      <c r="A29" s="1" t="s">
        <v>36</v>
      </c>
      <c r="B29" s="11">
        <v>8</v>
      </c>
      <c r="C29" s="6">
        <v>3</v>
      </c>
      <c r="D29" s="6">
        <v>1</v>
      </c>
      <c r="E29" s="6">
        <v>25</v>
      </c>
      <c r="F29" s="10">
        <v>4</v>
      </c>
      <c r="G29" s="6">
        <v>7</v>
      </c>
      <c r="H29" s="9">
        <f t="shared" si="3"/>
        <v>5000</v>
      </c>
      <c r="I29" s="9">
        <f t="shared" si="2"/>
        <v>19750</v>
      </c>
      <c r="J29" s="9">
        <f>H29+I29</f>
        <v>24750</v>
      </c>
    </row>
    <row r="30" spans="1:10" s="5" customFormat="1" ht="20.100000000000001" customHeight="1">
      <c r="A30" s="1" t="s">
        <v>37</v>
      </c>
      <c r="B30" s="11">
        <v>19</v>
      </c>
      <c r="C30" s="6">
        <v>1</v>
      </c>
      <c r="D30" s="6"/>
      <c r="E30" s="6">
        <v>16</v>
      </c>
      <c r="F30" s="10"/>
      <c r="G30" s="6"/>
      <c r="H30" s="9">
        <f>B30*500+D30*250+C30*250</f>
        <v>9750</v>
      </c>
      <c r="I30" s="9">
        <f>E30*625+G30*375+F30*375</f>
        <v>10000</v>
      </c>
      <c r="J30" s="9">
        <f>H30+I30</f>
        <v>19750</v>
      </c>
    </row>
    <row r="31" spans="1:10" s="5" customFormat="1" ht="20.100000000000001" customHeight="1">
      <c r="A31" s="1" t="s">
        <v>38</v>
      </c>
      <c r="B31" s="11">
        <f t="shared" ref="B31:J31" si="4">SUM(B3:B30)</f>
        <v>972</v>
      </c>
      <c r="C31" s="11">
        <f t="shared" si="4"/>
        <v>99</v>
      </c>
      <c r="D31" s="11">
        <f t="shared" si="4"/>
        <v>33</v>
      </c>
      <c r="E31" s="11">
        <f t="shared" si="4"/>
        <v>528</v>
      </c>
      <c r="F31" s="24">
        <f t="shared" si="4"/>
        <v>63</v>
      </c>
      <c r="G31" s="24">
        <f t="shared" si="4"/>
        <v>26</v>
      </c>
      <c r="H31" s="11">
        <f t="shared" si="4"/>
        <v>519000</v>
      </c>
      <c r="I31" s="11">
        <f t="shared" si="4"/>
        <v>363375</v>
      </c>
      <c r="J31" s="11">
        <f t="shared" si="4"/>
        <v>882375</v>
      </c>
    </row>
    <row r="32" spans="1:10" ht="27.95" customHeight="1">
      <c r="A32" t="s">
        <v>0</v>
      </c>
      <c r="H32" s="13"/>
      <c r="I32" s="23">
        <v>44158</v>
      </c>
      <c r="J32" s="23"/>
    </row>
    <row r="33" spans="1:10">
      <c r="A33" t="s">
        <v>39</v>
      </c>
    </row>
    <row r="34" spans="1:10" ht="48.75" customHeight="1">
      <c r="A34" s="25" t="s">
        <v>40</v>
      </c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9.5" customHeight="1">
      <c r="A35" s="14"/>
      <c r="B35" s="15"/>
      <c r="C35" s="15"/>
      <c r="D35" s="15"/>
      <c r="E35" s="15"/>
      <c r="F35" s="15"/>
      <c r="G35" s="16"/>
      <c r="H35" s="16"/>
      <c r="I35" s="16"/>
      <c r="J35" s="16"/>
    </row>
    <row r="36" spans="1:10" ht="14.25">
      <c r="A36" s="14"/>
      <c r="B36" s="17"/>
      <c r="C36" s="17"/>
      <c r="D36" s="17"/>
      <c r="E36" s="17"/>
      <c r="F36" s="17"/>
      <c r="G36" s="16"/>
      <c r="H36" s="16"/>
      <c r="I36" s="16"/>
      <c r="J36" s="16"/>
    </row>
    <row r="37" spans="1:10" ht="14.25">
      <c r="A37" s="14"/>
      <c r="B37" s="17"/>
      <c r="C37" s="17"/>
      <c r="D37" s="17"/>
      <c r="E37" s="17"/>
      <c r="F37" s="17"/>
      <c r="G37" s="17"/>
      <c r="H37" s="16"/>
      <c r="I37" s="16"/>
      <c r="J37" s="16"/>
    </row>
    <row r="38" spans="1:10">
      <c r="A38" s="18"/>
    </row>
    <row r="39" spans="1:10" ht="21" customHeight="1">
      <c r="A39" s="18"/>
    </row>
    <row r="40" spans="1:10">
      <c r="A40" s="14"/>
    </row>
  </sheetData>
  <mergeCells count="6">
    <mergeCell ref="A34:J34"/>
    <mergeCell ref="A1:J1"/>
    <mergeCell ref="J3:J4"/>
    <mergeCell ref="J5:J8"/>
    <mergeCell ref="J9:J11"/>
    <mergeCell ref="I32:J3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2020-06-22T08:48:49Z</cp:lastPrinted>
  <dcterms:created xsi:type="dcterms:W3CDTF">2020-06-18T09:22:08Z</dcterms:created>
  <dcterms:modified xsi:type="dcterms:W3CDTF">2020-12-11T08:29:21Z</dcterms:modified>
</cp:coreProperties>
</file>