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935" activeTab="0"/>
  </bookViews>
  <sheets>
    <sheet name="各校资助人数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<sst xmlns="http://schemas.openxmlformats.org/spreadsheetml/2006/main" count="44" uniqueCount="42">
  <si>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海光</t>
  </si>
  <si>
    <t>小学资助人数</t>
  </si>
  <si>
    <t>初中资助人数</t>
  </si>
  <si>
    <t>合计</t>
  </si>
  <si>
    <t>备注：</t>
  </si>
  <si>
    <t>学校名称</t>
  </si>
  <si>
    <t>小学资助金额</t>
  </si>
  <si>
    <t>初中资助金额</t>
  </si>
  <si>
    <t>填表人：乐敏</t>
  </si>
  <si>
    <t>城东经东</t>
  </si>
  <si>
    <t>城东春晖</t>
  </si>
  <si>
    <t>其中：低保</t>
  </si>
  <si>
    <t>其中：建档</t>
  </si>
  <si>
    <t>各校合计(元）</t>
  </si>
  <si>
    <t>大浦碧桂园</t>
  </si>
  <si>
    <t>港口学校</t>
  </si>
  <si>
    <t>里华小学</t>
  </si>
  <si>
    <t>大浦西</t>
  </si>
  <si>
    <t>2021年秋学期中小学资助情况汇总表</t>
  </si>
  <si>
    <r>
      <t>1、</t>
    </r>
    <r>
      <rPr>
        <sz val="12"/>
        <rFont val="宋体"/>
        <family val="0"/>
      </rPr>
      <t>民兴初中部低保中有1个孤儿；九龙小学部、初中部低保中各有1个孤儿</t>
    </r>
  </si>
  <si>
    <t>实小东</t>
  </si>
  <si>
    <t>实小西</t>
  </si>
  <si>
    <t>扬桥</t>
  </si>
  <si>
    <t>苏陈小学</t>
  </si>
  <si>
    <t>大冯小学</t>
  </si>
  <si>
    <t>二附</t>
  </si>
  <si>
    <t>沈毅</t>
  </si>
  <si>
    <t>海军</t>
  </si>
  <si>
    <t>大冯初中</t>
  </si>
  <si>
    <t>里华初中</t>
  </si>
  <si>
    <t>智堡</t>
  </si>
  <si>
    <t>九龙</t>
  </si>
  <si>
    <t>渔行</t>
  </si>
  <si>
    <t>罡杨实校</t>
  </si>
  <si>
    <t>城东鼓楼</t>
  </si>
  <si>
    <t>城东迎春</t>
  </si>
  <si>
    <t>海陵</t>
  </si>
  <si>
    <t>育才实校</t>
  </si>
  <si>
    <t>朱庄</t>
  </si>
  <si>
    <t>大浦本部</t>
  </si>
  <si>
    <t>民兴</t>
  </si>
  <si>
    <t>?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</si>
</sst>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_ "/>
    <numFmt numFmtId="187" formatCode="0.00000_ "/>
    <numFmt numFmtId="188" formatCode="0.0000_ "/>
    <numFmt numFmtId="189" formatCode="0.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86" fontId="4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86" fontId="0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5" zoomScaleNormal="95" zoomScalePageLayoutView="0" workbookViewId="0" topLeftCell="A1">
      <pane xSplit="11" ySplit="12" topLeftCell="L19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K30" sqref="K30"/>
    </sheetView>
  </sheetViews>
  <sheetFormatPr defaultColWidth="9.00390625" defaultRowHeight="14.25"/>
  <cols>
    <col min="1" max="1" width="10.625" style="0" customWidth="1"/>
    <col min="2" max="2" width="7.25390625" style="1" customWidth="1"/>
    <col min="3" max="3" width="5.75390625" style="1" customWidth="1"/>
    <col min="4" max="4" width="6.125" style="1" customWidth="1"/>
    <col min="5" max="5" width="7.375" style="1" customWidth="1"/>
    <col min="6" max="6" width="5.75390625" style="1" customWidth="1"/>
    <col min="7" max="7" width="6.50390625" style="1" customWidth="1"/>
    <col min="8" max="8" width="9.75390625" style="0" customWidth="1"/>
    <col min="15" max="15" width="13.50390625" style="0" customWidth="1"/>
  </cols>
  <sheetData>
    <row r="1" spans="1:10" ht="23.2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31.5" customHeight="1">
      <c r="A2" s="3" t="s">
        <v>5</v>
      </c>
      <c r="B2" s="4" t="s">
        <v>1</v>
      </c>
      <c r="C2" s="13" t="s">
        <v>12</v>
      </c>
      <c r="D2" s="13" t="s">
        <v>11</v>
      </c>
      <c r="E2" s="4" t="s">
        <v>2</v>
      </c>
      <c r="F2" s="13" t="s">
        <v>12</v>
      </c>
      <c r="G2" s="13" t="s">
        <v>11</v>
      </c>
      <c r="H2" s="4" t="s">
        <v>6</v>
      </c>
      <c r="I2" s="4" t="s">
        <v>7</v>
      </c>
      <c r="J2" s="6" t="s">
        <v>13</v>
      </c>
    </row>
    <row r="3" spans="1:10" s="2" customFormat="1" ht="19.5" customHeight="1">
      <c r="A3" s="36" t="s">
        <v>20</v>
      </c>
      <c r="B3" s="37">
        <v>78</v>
      </c>
      <c r="C3" s="37">
        <v>10</v>
      </c>
      <c r="D3" s="37">
        <v>4</v>
      </c>
      <c r="E3" s="37"/>
      <c r="F3" s="38"/>
      <c r="G3" s="37"/>
      <c r="H3" s="39">
        <f aca="true" t="shared" si="0" ref="H3:H17">B3*500+D3*250+C3*250</f>
        <v>42500</v>
      </c>
      <c r="I3" s="19"/>
      <c r="J3" s="48">
        <f>H3+H4</f>
        <v>55000</v>
      </c>
    </row>
    <row r="4" spans="1:11" s="2" customFormat="1" ht="19.5" customHeight="1">
      <c r="A4" s="3" t="s">
        <v>21</v>
      </c>
      <c r="B4" s="26">
        <v>24</v>
      </c>
      <c r="C4" s="26">
        <v>1</v>
      </c>
      <c r="D4" s="26">
        <v>1</v>
      </c>
      <c r="E4" s="26"/>
      <c r="F4" s="27"/>
      <c r="G4" s="26"/>
      <c r="H4" s="28">
        <f t="shared" si="0"/>
        <v>12500</v>
      </c>
      <c r="I4" s="19"/>
      <c r="J4" s="49"/>
      <c r="K4" s="17"/>
    </row>
    <row r="5" spans="1:11" s="2" customFormat="1" ht="19.5" customHeight="1">
      <c r="A5" s="20" t="s">
        <v>34</v>
      </c>
      <c r="B5" s="21">
        <v>6</v>
      </c>
      <c r="C5" s="21"/>
      <c r="D5" s="21"/>
      <c r="E5" s="21"/>
      <c r="F5" s="22"/>
      <c r="G5" s="21"/>
      <c r="H5" s="23">
        <f t="shared" si="0"/>
        <v>3000</v>
      </c>
      <c r="I5" s="23"/>
      <c r="J5" s="50">
        <f>SUM(H5:H8)</f>
        <v>18000</v>
      </c>
      <c r="K5" s="16"/>
    </row>
    <row r="6" spans="1:11" s="2" customFormat="1" ht="19.5" customHeight="1">
      <c r="A6" s="20" t="s">
        <v>35</v>
      </c>
      <c r="B6" s="21">
        <v>2</v>
      </c>
      <c r="C6" s="21"/>
      <c r="D6" s="21">
        <v>1</v>
      </c>
      <c r="E6" s="21"/>
      <c r="F6" s="22"/>
      <c r="G6" s="21"/>
      <c r="H6" s="23">
        <f t="shared" si="0"/>
        <v>1250</v>
      </c>
      <c r="I6" s="23"/>
      <c r="J6" s="51"/>
      <c r="K6" s="16"/>
    </row>
    <row r="7" spans="1:11" s="2" customFormat="1" ht="19.5" customHeight="1">
      <c r="A7" s="20" t="s">
        <v>9</v>
      </c>
      <c r="B7" s="21">
        <v>23</v>
      </c>
      <c r="C7" s="21"/>
      <c r="D7" s="21">
        <v>1</v>
      </c>
      <c r="E7" s="21"/>
      <c r="F7" s="22"/>
      <c r="G7" s="21"/>
      <c r="H7" s="23">
        <f t="shared" si="0"/>
        <v>11750</v>
      </c>
      <c r="I7" s="19"/>
      <c r="J7" s="51"/>
      <c r="K7" s="16"/>
    </row>
    <row r="8" spans="1:11" s="2" customFormat="1" ht="19.5" customHeight="1">
      <c r="A8" s="20" t="s">
        <v>10</v>
      </c>
      <c r="B8" s="21">
        <v>4</v>
      </c>
      <c r="C8" s="21"/>
      <c r="D8" s="21"/>
      <c r="E8" s="21"/>
      <c r="F8" s="22"/>
      <c r="G8" s="21"/>
      <c r="H8" s="23">
        <f t="shared" si="0"/>
        <v>2000</v>
      </c>
      <c r="I8" s="19"/>
      <c r="J8" s="52"/>
      <c r="K8" s="16"/>
    </row>
    <row r="9" spans="1:10" s="40" customFormat="1" ht="19.5" customHeight="1">
      <c r="A9" s="36" t="s">
        <v>39</v>
      </c>
      <c r="B9" s="37">
        <v>12</v>
      </c>
      <c r="C9" s="37"/>
      <c r="D9" s="37"/>
      <c r="E9" s="37"/>
      <c r="F9" s="38"/>
      <c r="G9" s="37"/>
      <c r="H9" s="39">
        <f t="shared" si="0"/>
        <v>6000</v>
      </c>
      <c r="I9" s="39"/>
      <c r="J9" s="48">
        <f>SUM(H9:H11)</f>
        <v>30500</v>
      </c>
    </row>
    <row r="10" spans="1:12" s="14" customFormat="1" ht="19.5" customHeight="1">
      <c r="A10" s="20" t="s">
        <v>17</v>
      </c>
      <c r="B10" s="21">
        <v>20</v>
      </c>
      <c r="C10" s="21">
        <v>9</v>
      </c>
      <c r="D10" s="21">
        <v>1</v>
      </c>
      <c r="E10" s="21"/>
      <c r="F10" s="22"/>
      <c r="G10" s="21"/>
      <c r="H10" s="23">
        <f t="shared" si="0"/>
        <v>12500</v>
      </c>
      <c r="I10" s="19"/>
      <c r="J10" s="54"/>
      <c r="K10" s="16"/>
      <c r="L10" s="16"/>
    </row>
    <row r="11" spans="1:10" s="24" customFormat="1" ht="19.5" customHeight="1">
      <c r="A11" s="20" t="s">
        <v>14</v>
      </c>
      <c r="B11" s="21">
        <v>22</v>
      </c>
      <c r="C11" s="21">
        <v>2</v>
      </c>
      <c r="D11" s="21">
        <v>2</v>
      </c>
      <c r="E11" s="21"/>
      <c r="F11" s="22"/>
      <c r="G11" s="21"/>
      <c r="H11" s="23">
        <f t="shared" si="0"/>
        <v>12000</v>
      </c>
      <c r="I11" s="23"/>
      <c r="J11" s="49"/>
    </row>
    <row r="12" spans="1:10" s="34" customFormat="1" ht="19.5" customHeight="1">
      <c r="A12" s="30" t="s">
        <v>22</v>
      </c>
      <c r="B12" s="31">
        <v>61</v>
      </c>
      <c r="C12" s="31">
        <v>5</v>
      </c>
      <c r="D12" s="31">
        <v>3</v>
      </c>
      <c r="E12" s="31"/>
      <c r="F12" s="32"/>
      <c r="G12" s="31"/>
      <c r="H12" s="33">
        <f t="shared" si="0"/>
        <v>32500</v>
      </c>
      <c r="I12" s="33"/>
      <c r="J12" s="33">
        <f aca="true" t="shared" si="1" ref="J12:J27">H12+I12</f>
        <v>32500</v>
      </c>
    </row>
    <row r="13" spans="1:10" s="24" customFormat="1" ht="19.5" customHeight="1">
      <c r="A13" s="20" t="s">
        <v>0</v>
      </c>
      <c r="B13" s="21">
        <v>80</v>
      </c>
      <c r="C13" s="21">
        <v>7</v>
      </c>
      <c r="D13" s="21">
        <v>5</v>
      </c>
      <c r="E13" s="21"/>
      <c r="F13" s="22"/>
      <c r="G13" s="21"/>
      <c r="H13" s="23">
        <f t="shared" si="0"/>
        <v>43000</v>
      </c>
      <c r="I13" s="23"/>
      <c r="J13" s="23">
        <f t="shared" si="1"/>
        <v>43000</v>
      </c>
    </row>
    <row r="14" spans="1:10" s="34" customFormat="1" ht="19.5" customHeight="1">
      <c r="A14" s="30" t="s">
        <v>38</v>
      </c>
      <c r="B14" s="31">
        <v>4</v>
      </c>
      <c r="C14" s="31">
        <v>1</v>
      </c>
      <c r="D14" s="31"/>
      <c r="E14" s="31"/>
      <c r="F14" s="32"/>
      <c r="G14" s="31"/>
      <c r="H14" s="33">
        <f t="shared" si="0"/>
        <v>2250</v>
      </c>
      <c r="I14" s="33"/>
      <c r="J14" s="33">
        <f t="shared" si="1"/>
        <v>2250</v>
      </c>
    </row>
    <row r="15" spans="1:10" s="40" customFormat="1" ht="19.5" customHeight="1">
      <c r="A15" s="36" t="s">
        <v>23</v>
      </c>
      <c r="B15" s="37">
        <v>106</v>
      </c>
      <c r="C15" s="37">
        <v>17</v>
      </c>
      <c r="D15" s="37">
        <v>1</v>
      </c>
      <c r="E15" s="37"/>
      <c r="F15" s="38"/>
      <c r="G15" s="37"/>
      <c r="H15" s="39">
        <f t="shared" si="0"/>
        <v>57500</v>
      </c>
      <c r="I15" s="39"/>
      <c r="J15" s="39">
        <f t="shared" si="1"/>
        <v>57500</v>
      </c>
    </row>
    <row r="16" spans="1:10" s="34" customFormat="1" ht="19.5" customHeight="1">
      <c r="A16" s="30" t="s">
        <v>24</v>
      </c>
      <c r="B16" s="31">
        <v>79</v>
      </c>
      <c r="C16" s="31">
        <v>10</v>
      </c>
      <c r="D16" s="31"/>
      <c r="E16" s="31"/>
      <c r="F16" s="32"/>
      <c r="G16" s="31"/>
      <c r="H16" s="33">
        <f t="shared" si="0"/>
        <v>42000</v>
      </c>
      <c r="I16" s="33"/>
      <c r="J16" s="33">
        <f t="shared" si="1"/>
        <v>42000</v>
      </c>
    </row>
    <row r="17" spans="1:11" s="2" customFormat="1" ht="19.5" customHeight="1">
      <c r="A17" s="20" t="s">
        <v>16</v>
      </c>
      <c r="B17" s="21">
        <v>19</v>
      </c>
      <c r="C17" s="21">
        <v>1</v>
      </c>
      <c r="D17" s="21"/>
      <c r="E17" s="21"/>
      <c r="F17" s="22"/>
      <c r="G17" s="21"/>
      <c r="H17" s="23">
        <f t="shared" si="0"/>
        <v>9750</v>
      </c>
      <c r="I17" s="23"/>
      <c r="J17" s="23">
        <f t="shared" si="1"/>
        <v>9750</v>
      </c>
      <c r="K17" s="17"/>
    </row>
    <row r="18" spans="1:10" s="40" customFormat="1" ht="19.5" customHeight="1">
      <c r="A18" s="36" t="s">
        <v>25</v>
      </c>
      <c r="B18" s="37"/>
      <c r="C18" s="37"/>
      <c r="D18" s="37"/>
      <c r="E18" s="37">
        <v>39</v>
      </c>
      <c r="F18" s="37">
        <v>11</v>
      </c>
      <c r="G18" s="37">
        <v>3</v>
      </c>
      <c r="H18" s="39"/>
      <c r="I18" s="39">
        <f aca="true" t="shared" si="2" ref="I18:I28">E18*625+G18*375+F18*375</f>
        <v>29625</v>
      </c>
      <c r="J18" s="39">
        <f t="shared" si="1"/>
        <v>29625</v>
      </c>
    </row>
    <row r="19" spans="1:10" s="40" customFormat="1" ht="19.5" customHeight="1">
      <c r="A19" s="36" t="s">
        <v>26</v>
      </c>
      <c r="B19" s="37"/>
      <c r="C19" s="37"/>
      <c r="D19" s="37"/>
      <c r="E19" s="37">
        <v>24</v>
      </c>
      <c r="F19" s="38">
        <v>3</v>
      </c>
      <c r="G19" s="37">
        <v>2</v>
      </c>
      <c r="H19" s="39"/>
      <c r="I19" s="39">
        <f t="shared" si="2"/>
        <v>16875</v>
      </c>
      <c r="J19" s="39">
        <f t="shared" si="1"/>
        <v>16875</v>
      </c>
    </row>
    <row r="20" spans="1:10" s="40" customFormat="1" ht="19.5" customHeight="1">
      <c r="A20" s="36" t="s">
        <v>27</v>
      </c>
      <c r="B20" s="37"/>
      <c r="C20" s="37"/>
      <c r="D20" s="37"/>
      <c r="E20" s="37">
        <v>100</v>
      </c>
      <c r="F20" s="38">
        <v>7</v>
      </c>
      <c r="G20" s="37">
        <v>4</v>
      </c>
      <c r="H20" s="39"/>
      <c r="I20" s="39">
        <f t="shared" si="2"/>
        <v>66625</v>
      </c>
      <c r="J20" s="39">
        <f t="shared" si="1"/>
        <v>66625</v>
      </c>
    </row>
    <row r="21" spans="1:10" s="40" customFormat="1" ht="19.5" customHeight="1">
      <c r="A21" s="36" t="s">
        <v>28</v>
      </c>
      <c r="B21" s="37"/>
      <c r="C21" s="37"/>
      <c r="D21" s="37"/>
      <c r="E21" s="37">
        <v>34</v>
      </c>
      <c r="F21" s="38">
        <v>8</v>
      </c>
      <c r="G21" s="37"/>
      <c r="H21" s="39"/>
      <c r="I21" s="39">
        <f t="shared" si="2"/>
        <v>24250</v>
      </c>
      <c r="J21" s="39">
        <f t="shared" si="1"/>
        <v>24250</v>
      </c>
    </row>
    <row r="22" spans="1:10" s="2" customFormat="1" ht="19.5" customHeight="1">
      <c r="A22" s="3" t="s">
        <v>29</v>
      </c>
      <c r="B22" s="26"/>
      <c r="C22" s="26"/>
      <c r="D22" s="26"/>
      <c r="E22" s="26">
        <v>19</v>
      </c>
      <c r="F22" s="27"/>
      <c r="G22" s="26"/>
      <c r="H22" s="28"/>
      <c r="I22" s="28">
        <f t="shared" si="2"/>
        <v>11875</v>
      </c>
      <c r="J22" s="28">
        <f t="shared" si="1"/>
        <v>11875</v>
      </c>
    </row>
    <row r="23" spans="1:11" s="2" customFormat="1" ht="19.5" customHeight="1">
      <c r="A23" s="36" t="s">
        <v>30</v>
      </c>
      <c r="B23" s="25">
        <v>70</v>
      </c>
      <c r="C23" s="21">
        <v>4</v>
      </c>
      <c r="D23" s="21">
        <v>3</v>
      </c>
      <c r="E23" s="37">
        <v>46</v>
      </c>
      <c r="F23" s="38">
        <v>3</v>
      </c>
      <c r="G23" s="37">
        <v>3</v>
      </c>
      <c r="H23" s="39">
        <f aca="true" t="shared" si="3" ref="H23:H28">B23*500+D23*250+C23*250</f>
        <v>36750</v>
      </c>
      <c r="I23" s="39">
        <f t="shared" si="2"/>
        <v>31000</v>
      </c>
      <c r="J23" s="39">
        <f t="shared" si="1"/>
        <v>67750</v>
      </c>
      <c r="K23" s="45" t="s">
        <v>41</v>
      </c>
    </row>
    <row r="24" spans="1:10" s="2" customFormat="1" ht="19.5" customHeight="1">
      <c r="A24" s="3" t="s">
        <v>36</v>
      </c>
      <c r="B24" s="26">
        <v>27</v>
      </c>
      <c r="C24" s="26">
        <v>5</v>
      </c>
      <c r="D24" s="26">
        <v>2</v>
      </c>
      <c r="E24" s="26">
        <v>25</v>
      </c>
      <c r="F24" s="27">
        <v>4</v>
      </c>
      <c r="G24" s="26">
        <v>1</v>
      </c>
      <c r="H24" s="28">
        <f t="shared" si="3"/>
        <v>15250</v>
      </c>
      <c r="I24" s="28">
        <f t="shared" si="2"/>
        <v>17500</v>
      </c>
      <c r="J24" s="28">
        <f t="shared" si="1"/>
        <v>32750</v>
      </c>
    </row>
    <row r="25" spans="1:10" s="40" customFormat="1" ht="19.5" customHeight="1">
      <c r="A25" s="36" t="s">
        <v>31</v>
      </c>
      <c r="B25" s="41">
        <v>54</v>
      </c>
      <c r="C25" s="37">
        <v>8</v>
      </c>
      <c r="D25" s="37">
        <v>3</v>
      </c>
      <c r="E25" s="37">
        <v>30</v>
      </c>
      <c r="F25" s="38">
        <v>9</v>
      </c>
      <c r="G25" s="37">
        <v>2</v>
      </c>
      <c r="H25" s="39">
        <f t="shared" si="3"/>
        <v>29750</v>
      </c>
      <c r="I25" s="39">
        <f t="shared" si="2"/>
        <v>22875</v>
      </c>
      <c r="J25" s="39">
        <f t="shared" si="1"/>
        <v>52625</v>
      </c>
    </row>
    <row r="26" spans="1:11" s="2" customFormat="1" ht="19.5" customHeight="1">
      <c r="A26" s="36" t="s">
        <v>32</v>
      </c>
      <c r="B26" s="35">
        <v>30</v>
      </c>
      <c r="C26" s="31">
        <v>1</v>
      </c>
      <c r="D26" s="18"/>
      <c r="E26" s="42">
        <v>25</v>
      </c>
      <c r="F26" s="43">
        <v>3</v>
      </c>
      <c r="G26" s="42">
        <v>3</v>
      </c>
      <c r="H26" s="44">
        <f t="shared" si="3"/>
        <v>15250</v>
      </c>
      <c r="I26" s="44">
        <f t="shared" si="2"/>
        <v>17875</v>
      </c>
      <c r="J26" s="44">
        <f t="shared" si="1"/>
        <v>33125</v>
      </c>
      <c r="K26" s="40"/>
    </row>
    <row r="27" spans="1:10" s="40" customFormat="1" ht="19.5" customHeight="1">
      <c r="A27" s="36" t="s">
        <v>33</v>
      </c>
      <c r="B27" s="41">
        <v>18</v>
      </c>
      <c r="C27" s="37">
        <v>8</v>
      </c>
      <c r="D27" s="37"/>
      <c r="E27" s="37">
        <v>5</v>
      </c>
      <c r="F27" s="38">
        <v>2</v>
      </c>
      <c r="G27" s="37"/>
      <c r="H27" s="39">
        <f t="shared" si="3"/>
        <v>11000</v>
      </c>
      <c r="I27" s="39">
        <f t="shared" si="2"/>
        <v>3875</v>
      </c>
      <c r="J27" s="39">
        <f t="shared" si="1"/>
        <v>14875</v>
      </c>
    </row>
    <row r="28" spans="1:10" s="40" customFormat="1" ht="19.5" customHeight="1">
      <c r="A28" s="36" t="s">
        <v>40</v>
      </c>
      <c r="B28" s="41">
        <v>8</v>
      </c>
      <c r="C28" s="37">
        <v>3</v>
      </c>
      <c r="D28" s="37"/>
      <c r="E28" s="37">
        <v>20</v>
      </c>
      <c r="F28" s="38">
        <v>7</v>
      </c>
      <c r="G28" s="37">
        <v>3</v>
      </c>
      <c r="H28" s="39">
        <f t="shared" si="3"/>
        <v>4750</v>
      </c>
      <c r="I28" s="39">
        <f t="shared" si="2"/>
        <v>16250</v>
      </c>
      <c r="J28" s="39">
        <f>H28+I28</f>
        <v>21000</v>
      </c>
    </row>
    <row r="29" spans="1:10" s="24" customFormat="1" ht="19.5" customHeight="1">
      <c r="A29" s="20" t="s">
        <v>15</v>
      </c>
      <c r="B29" s="25">
        <v>13</v>
      </c>
      <c r="C29" s="21">
        <v>1</v>
      </c>
      <c r="D29" s="21">
        <v>1</v>
      </c>
      <c r="E29" s="21">
        <v>16</v>
      </c>
      <c r="F29" s="22"/>
      <c r="G29" s="21"/>
      <c r="H29" s="23">
        <f>B29*500+D29*250+C29*250</f>
        <v>7000</v>
      </c>
      <c r="I29" s="23">
        <f>E29*625+G29*375+F29*375</f>
        <v>10000</v>
      </c>
      <c r="J29" s="23">
        <f>H29+I29</f>
        <v>17000</v>
      </c>
    </row>
    <row r="30" spans="1:10" s="24" customFormat="1" ht="19.5" customHeight="1">
      <c r="A30" s="29" t="s">
        <v>37</v>
      </c>
      <c r="B30" s="25"/>
      <c r="C30" s="21"/>
      <c r="D30" s="21"/>
      <c r="E30" s="21">
        <v>2</v>
      </c>
      <c r="F30" s="22">
        <v>1</v>
      </c>
      <c r="G30" s="21"/>
      <c r="H30" s="23"/>
      <c r="I30" s="23">
        <f>E30*625+G30*375+F30*375</f>
        <v>1625</v>
      </c>
      <c r="J30" s="23">
        <f>H30+I30</f>
        <v>1625</v>
      </c>
    </row>
    <row r="31" spans="1:10" s="2" customFormat="1" ht="19.5" customHeight="1">
      <c r="A31" s="3" t="s">
        <v>3</v>
      </c>
      <c r="B31" s="5">
        <f aca="true" t="shared" si="4" ref="B31:J31">SUM(B3:B30)</f>
        <v>760</v>
      </c>
      <c r="C31" s="5">
        <f t="shared" si="4"/>
        <v>93</v>
      </c>
      <c r="D31" s="5">
        <f t="shared" si="4"/>
        <v>28</v>
      </c>
      <c r="E31" s="5">
        <f t="shared" si="4"/>
        <v>385</v>
      </c>
      <c r="F31" s="5">
        <f t="shared" si="4"/>
        <v>58</v>
      </c>
      <c r="G31" s="5">
        <f t="shared" si="4"/>
        <v>21</v>
      </c>
      <c r="H31" s="15">
        <f t="shared" si="4"/>
        <v>410250</v>
      </c>
      <c r="I31" s="15">
        <f t="shared" si="4"/>
        <v>270250</v>
      </c>
      <c r="J31" s="15">
        <f t="shared" si="4"/>
        <v>680500</v>
      </c>
    </row>
    <row r="32" spans="1:10" ht="21.75" customHeight="1">
      <c r="A32" t="s">
        <v>8</v>
      </c>
      <c r="H32" s="7"/>
      <c r="I32" s="47">
        <v>44526</v>
      </c>
      <c r="J32" s="47"/>
    </row>
    <row r="33" ht="14.25">
      <c r="A33" t="s">
        <v>4</v>
      </c>
    </row>
    <row r="34" spans="1:10" ht="30" customHeight="1">
      <c r="A34" s="53" t="s">
        <v>19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9.5" customHeight="1">
      <c r="A35" s="8"/>
      <c r="B35" s="9"/>
      <c r="C35" s="9"/>
      <c r="D35" s="9"/>
      <c r="E35" s="9"/>
      <c r="F35" s="9"/>
      <c r="G35" s="10"/>
      <c r="H35" s="10"/>
      <c r="I35" s="10"/>
      <c r="J35" s="10"/>
    </row>
    <row r="36" spans="1:10" ht="14.25">
      <c r="A36" s="8"/>
      <c r="B36" s="11"/>
      <c r="C36" s="11"/>
      <c r="D36" s="11"/>
      <c r="E36" s="11"/>
      <c r="F36" s="11"/>
      <c r="G36" s="10"/>
      <c r="H36" s="10"/>
      <c r="I36" s="10"/>
      <c r="J36" s="10"/>
    </row>
    <row r="37" spans="1:10" ht="14.25">
      <c r="A37" s="8"/>
      <c r="B37" s="11"/>
      <c r="C37" s="11"/>
      <c r="D37" s="11"/>
      <c r="E37" s="11"/>
      <c r="F37" s="11"/>
      <c r="G37" s="11"/>
      <c r="H37" s="10"/>
      <c r="I37" s="10"/>
      <c r="J37" s="10"/>
    </row>
    <row r="38" ht="14.25">
      <c r="A38" s="12"/>
    </row>
    <row r="39" ht="21" customHeight="1">
      <c r="A39" s="12"/>
    </row>
    <row r="40" ht="14.25">
      <c r="A40" s="8"/>
    </row>
  </sheetData>
  <sheetProtection/>
  <mergeCells count="6">
    <mergeCell ref="A1:J1"/>
    <mergeCell ref="I32:J32"/>
    <mergeCell ref="J3:J4"/>
    <mergeCell ref="J5:J8"/>
    <mergeCell ref="A34:J34"/>
    <mergeCell ref="J9:J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2021-11-02T07:09:19Z</cp:lastPrinted>
  <dcterms:created xsi:type="dcterms:W3CDTF">2014-10-14T07:02:55Z</dcterms:created>
  <dcterms:modified xsi:type="dcterms:W3CDTF">2021-11-29T01:26:48Z</dcterms:modified>
  <cp:category/>
  <cp:version/>
  <cp:contentType/>
  <cp:contentStatus/>
</cp:coreProperties>
</file>